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เจิน\ITA\ITA2569\011\"/>
    </mc:Choice>
  </mc:AlternateContent>
  <bookViews>
    <workbookView xWindow="0" yWindow="0" windowWidth="20490" windowHeight="7800" firstSheet="6" activeTab="7"/>
  </bookViews>
  <sheets>
    <sheet name="ตุลาคม 68" sheetId="1" r:id="rId1"/>
    <sheet name="พฤศจิกายน 68 " sheetId="2" r:id="rId2"/>
    <sheet name="ธันวาคม 68" sheetId="3" r:id="rId3"/>
    <sheet name="มกราคม 69" sheetId="4" r:id="rId4"/>
    <sheet name="กุมภาพันธ์ 69" sheetId="5" r:id="rId5"/>
    <sheet name="มีนาคม 69" sheetId="6" r:id="rId6"/>
    <sheet name="เมษายน 69" sheetId="7" r:id="rId7"/>
    <sheet name="พฤษภาคม 69" sheetId="8" r:id="rId8"/>
    <sheet name="มิถุนายน 69" sheetId="9" r:id="rId9"/>
    <sheet name="กรกฎาคม 69" sheetId="10" r:id="rId10"/>
    <sheet name="สิงหาคม 69" sheetId="11" r:id="rId11"/>
    <sheet name="กันยายน 69" sheetId="12" r:id="rId12"/>
  </sheets>
  <definedNames>
    <definedName name="_xlnm.Print_Titles" localSheetId="4">'กุมภาพันธ์ 69'!$5:$7</definedName>
    <definedName name="_xlnm.Print_Titles" localSheetId="0">'ตุลาคม 68'!$5:$7</definedName>
    <definedName name="_xlnm.Print_Titles" localSheetId="2">'ธันวาคม 68'!$5:$7</definedName>
    <definedName name="_xlnm.Print_Titles" localSheetId="1">'พฤศจิกายน 68 '!$5:$7</definedName>
    <definedName name="_xlnm.Print_Titles" localSheetId="3">'มกราคม 69'!$5:$7</definedName>
    <definedName name="_xlnm.Print_Titles" localSheetId="5">'มีนาคม 69'!$5:$7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6" l="1"/>
  <c r="F58" i="6"/>
  <c r="F23" i="5"/>
  <c r="F26" i="5"/>
  <c r="F37" i="4"/>
  <c r="F34" i="4"/>
  <c r="F29" i="3"/>
  <c r="F32" i="3"/>
  <c r="F37" i="2"/>
  <c r="F40" i="2"/>
  <c r="F45" i="1"/>
  <c r="F42" i="1"/>
</calcChain>
</file>

<file path=xl/sharedStrings.xml><?xml version="1.0" encoding="utf-8"?>
<sst xmlns="http://schemas.openxmlformats.org/spreadsheetml/2006/main" count="1202" uniqueCount="454">
  <si>
    <t>แบบ สขร.1</t>
  </si>
  <si>
    <t>สรุปผลการดำเนินการจัดซื้อจัดจ้างในรอบเดือน ตุลาคม พ.ศ.2568</t>
  </si>
  <si>
    <t>องค์การบริหารส่วนตำบวังแก้ว อำเภอวังเหนือ  จังหวัดลำปาง</t>
  </si>
  <si>
    <t>วันที่  31 เดือน  ตุลาคม  พ.ศ. 2568</t>
  </si>
  <si>
    <t>ลำดับที่</t>
  </si>
  <si>
    <t>งานที่จัดซื้อจัดจ้าง</t>
  </si>
  <si>
    <t>วงเงินที่จัดซื้อหรือ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</si>
  <si>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</si>
  <si>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</si>
  <si>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</si>
  <si>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</si>
  <si>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</si>
  <si>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</si>
  <si>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จัดจ้าง (บาท)</t>
  </si>
  <si>
    <t>(บาท)</t>
  </si>
  <si>
    <t>และราคาที่เสนอ</t>
  </si>
  <si>
    <t>และราคาที่ตกลงซื้อหรือจ้าง</t>
  </si>
  <si>
    <t>โดยสรุป</t>
  </si>
  <si>
    <t>หรือข้อตกลงจัดซื้อจัดจ้าง</t>
  </si>
  <si>
    <t>(๒) </t>
  </si>
  <si>
    <t>(๓) </t>
  </si>
  <si>
    <t>(๔) </t>
  </si>
  <si>
    <t>(๕) </t>
  </si>
  <si>
    <t>(๖) </t>
  </si>
  <si>
    <t>(๗) </t>
  </si>
  <si>
    <t>(๘) </t>
  </si>
  <si>
    <t>(๙) </t>
  </si>
  <si>
    <t>(๑๐) </t>
  </si>
  <si>
    <t>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ภาคเรียนที่ ๑ ประจำปีการศึกษา ๒๕๖๘ ประจำเดือนตุลาคม พ.ศ. ๒๕๖๘</t>
  </si>
  <si>
    <t>เฉพาะเจาะจง</t>
  </si>
  <si>
    <t xml:space="preserve">  บริษัท เชียงใหม่ เฟรชมิลค์ จำกัด / 25,460.76 บาท</t>
  </si>
  <si>
    <t>เสนอราคาต่ำสุดและตรงตามเงื่อนไขที่กำหนด</t>
  </si>
  <si>
    <t>ใบสั่งซื้อเลขที่'01/2569  ลว1/10/2568</t>
  </si>
  <si>
    <t>จัดซื้อวัสดุเชื้อเพลิงและหล่อลื่น องค์การบริหารส่วนตำบลวังแก้ว</t>
  </si>
  <si>
    <t>หจก.วังเหนือ ปิโตรเลียม / 108,000.00บาท</t>
  </si>
  <si>
    <t>ใบสั่งซื้อเลขที่'02/2569 ลว 1/10/2568</t>
  </si>
  <si>
    <t>ซื้อวัสดุการเกษตร (ต้นกล้าดอกไม้และดินปลูก) เนื่องในวันคล้ายวันพระราชสมภพของสมเด็จพระศรีนครินทราบรมราชชนนี</t>
  </si>
  <si>
    <t xml:space="preserve"> ร้านสวนปฐวี / 33,600.00 บาท</t>
  </si>
  <si>
    <t>ใบสั่งซื้อเลขที่'03/2569 ลว 9/10/2568</t>
  </si>
  <si>
    <t xml:space="preserve">  บริษัท เชียงใหม่เฟรชมิลค์ จำกัด / 20,272.40 บาท</t>
  </si>
  <si>
    <t>ใบสั่งซื้อเลขที่'04/2569 ลว 27/9/2568</t>
  </si>
  <si>
    <t>จ้างเหมาบริการบุคคลภายนอกเพื่อช่วยปฏิบัติงานด้านการเงินและพัสดุ ศูนย์พัฒนาเด็กเล็กองค์การบริหารส่วนตำบลวังแก้ว</t>
  </si>
  <si>
    <t xml:space="preserve">    นางสาวจันทกานต์ แย้มศรี / 51,000.00 บาท</t>
  </si>
  <si>
    <t>ใบสั่งซื้อเลขที่'01/2569 ลว 1/10/2568</t>
  </si>
  <si>
    <t xml:space="preserve">จ้างเหมาบุคคลภายนอกเพื่อมาช่วยปฏิบัติงานปรับปรุงแผนที่ภาษีและทะเบียนทรัพย์สิน </t>
  </si>
  <si>
    <t xml:space="preserve">    นางสาวนารากาญ แม่นยำ / 51,000.00 บาท</t>
  </si>
  <si>
    <t>นางสาวนารากาญ แม่นยำ / 51,000.00 บาท</t>
  </si>
  <si>
    <t>จ้างเหมาบริการบุคคลภายนอกเพื่อปฏิบัติหน้าที่ในการช่วยเหลืองาน ด้านพัสดุ กองคลัง</t>
  </si>
  <si>
    <t xml:space="preserve">    นางสาวพรรณริน ลครพล / 51,000.00 บาท</t>
  </si>
  <si>
    <t>ใบสั่งซื้อเลขที่'03/2569 ลว 1/10/2568</t>
  </si>
  <si>
    <t xml:space="preserve">จ้างเหมาบริการบุคคลภายนอกเพื่อปฏิบัติหน้าที่ในการช่วยเหลืองานด้านวิเคราะห์นโยบายและแผน สำนักปลัด </t>
  </si>
  <si>
    <t>นายชยุตม์ มีคำเหลือง / 54,000.00 บาท</t>
  </si>
  <si>
    <t>ใบสั่งซื้อเลขที่'04/2569 ลว 1/10/2568</t>
  </si>
  <si>
    <t>จ้างเหมาบริการบุคคลภายนอกเพื่อปฏิบัติหน้าที่ในการช่วยเหลืองานด้านทรัพยากรบุคคลสำนักปลัด องค์การบริหารส่วนตำบลวังแก้ว</t>
  </si>
  <si>
    <t>นางสาวศิรินธร สุดคิด / 54,000.00 บาท</t>
  </si>
  <si>
    <t>ใบสั่งซื้อเลขที่'05/2569     ลว 1/10/2568</t>
  </si>
  <si>
    <t>จ้างเหมาบริการบุคคลภายนอกเพื่อช่วยปฏิบัติงานด้านการสำรวจ องค์การบริหารส่วนตำบลวังแก้ว</t>
  </si>
  <si>
    <t>นายธิติพันธ์ แสนคำปา / 48,000.00 บาท</t>
  </si>
  <si>
    <t>ใบสั่งซื้อเลขที่'06/2569     ลว 1/10/2568</t>
  </si>
  <si>
    <t xml:space="preserve">จ้างเหมาบริการบุคคลภายนอกเพื่อปฏิบัติหน้าที่เกี่ยวกับงานช่างทั่วไป </t>
  </si>
  <si>
    <t>นายธัญวรัตน์ โหนกลาง / 48,000.00 บาท</t>
  </si>
  <si>
    <t>ใบสั่งซื้อเลขที่'07/2569     ลว 1/10/2568</t>
  </si>
  <si>
    <t xml:space="preserve">จ้างเหมาบริการทั่วไปเกี่ยวกับงานรวบรวมเอกสารและจัดส่งเอกสาร </t>
  </si>
  <si>
    <t>นางสาวกัลยาณีย์ ก่ายกอง / 48,000.00 บาท</t>
  </si>
  <si>
    <t>ใบสั่งซื้อเลขที่'08/2569     ลว 1/10/2568</t>
  </si>
  <si>
    <t>จ้างเหมาบริการบุคคลภายนอกเพื่อปฏิบัติหน้าที่ในการช่วยเหลืองานด้านจัดเก็บเอกสาร</t>
  </si>
  <si>
    <t>นางสาวพัชรพร พรหมเถา / 48,000.00 บาท</t>
  </si>
  <si>
    <t>ใบสั่งซื้อเลขที่'09/2569     ลว 1/10/2568</t>
  </si>
  <si>
    <t>จ้างเหมาบริการพนักงานขับรถยนต์
องค์การบริหารส่วนตำบลวังแก้ว</t>
  </si>
  <si>
    <t>นายพันธกานต์ ปิ่นแก้ว</t>
  </si>
  <si>
    <t>ใบสั่งซื้อเลขที่'10/2569     ลว 1/10/2568</t>
  </si>
  <si>
    <t>จ้างเหมาบริการบุคคลภายนอกเพื่อปฏิบัติงานช่วยเหลืองานด้านพัฒนาชุมชน   องค์การบริหารส่วนตำบลวังแก้ว</t>
  </si>
  <si>
    <t>ว่าที่ ร.ต.หญิง ปิยะธิดา ตานาคา / 48,000.00 บาท</t>
  </si>
  <si>
    <t>ใบสั่งซื้อเลขที่'11/2569     ลว 1/10/2568</t>
  </si>
  <si>
    <t>จ้างเหมาบริการทำความสะอาด
องค์การบริหารส่วนตำบลวังแก้ว</t>
  </si>
  <si>
    <t>นางเพ็ญ กุลพรม / 54,000.00 บาท</t>
  </si>
  <si>
    <t>ใบสั่งซื้อเลขที่'12/2569     ลว 1/10/2568</t>
  </si>
  <si>
    <t>นางสาวนามีคา จะมู / 48,000.00 บาท</t>
  </si>
  <si>
    <t>ใบสั่งซื้อเลขที่'13/2569     ลว 1/10/2568</t>
  </si>
  <si>
    <t>จ้างเหมาบริการรักษาความปลอดภัยองค์การบริหารส่วนตำบลวังแก้ว</t>
  </si>
  <si>
    <t>นายศุภกิจ จิตต์ใจ / 54,000.00 บาท</t>
  </si>
  <si>
    <t>ใบสั่งซื้อเลขที่'14/2569     ลว 1/10/2568</t>
  </si>
  <si>
    <t>จ้างเหมาบริการพาหนะรับ-ส่ง เด็กเล็กในศูนย์พัฒนาเด็กเล็กองค์การบริหารส่วนตำบลวังแก้ว</t>
  </si>
  <si>
    <t>นายพรชัย เล่ห์ลึก / 58,200.00 บาท</t>
  </si>
  <si>
    <t>ใบสั่งซื้อเลขที่'15/2569     ลว 1/10/2568</t>
  </si>
  <si>
    <t xml:space="preserve"> จ้างเหมาเครื่องจักรช่วยเหลืองานบรรเทาสาธารณภัย คันกั้นน้ำพร้อมปรับสภาพพื้นที่แปลงการเกษตร บ้านแม่หีด หมู่ที่ ๑ ตำบลวังแก้ว อำเภอวังเหนือ จังหวัดลำปาง</t>
  </si>
  <si>
    <t>นาย ศราวุธ คำแก้ว /36,833.92 บาท</t>
  </si>
  <si>
    <t>ใบสั่งซื้อเลขที่'16/2569     ลว 7/10/2568</t>
  </si>
  <si>
    <t>จ้างเหมาเครื่องจักรช่วยเหลืองานบรรเทาสาธารณภัย บ้านแม่หีด หมู่ที่ ๑ ตำบลวังแก้ว อำเภอวังเหนือ จังหวัดลำปาง</t>
  </si>
  <si>
    <t>นาย ศราวุธ คำแก้ว / 23,958.46 บาท</t>
  </si>
  <si>
    <t xml:space="preserve"> 'ใบสั่งซื้อเลขที่'17/2569   ลว 14/10/2568</t>
  </si>
  <si>
    <t>จ้างเหมาบริการซ่อมแซมและบำรุงรักษาเครื่องคอมพิวเตอร์ หมายเลขครุภัณฑ์ 416-64-0050</t>
  </si>
  <si>
    <t>หจก.เอสเทคนิคเซ็นเตอร์ / 3,500.00 บาท</t>
  </si>
  <si>
    <t xml:space="preserve"> 'ใบสั่งซื้อเลขที่'18/2569   ลว 17/10/2568</t>
  </si>
  <si>
    <t>จ้างเหมาบริการจัดทำตรายาง</t>
  </si>
  <si>
    <t>ร้านวังเหนือการพิมพ์ / 1,030.00 บาท</t>
  </si>
  <si>
    <t xml:space="preserve"> 'ใบสั่งซื้อเลขที่'19/2569   ลว 20/10/2568</t>
  </si>
  <si>
    <t>ซ่อมแซมฝายกั้นน้ำเข้าพื้นที่การเกษตรและงานคันดินกั้นน้ำลำห้วยแม่กึ๊ด บ้านฮ่าง   วังแก้ว หมู่ที่ ๕ ตำบลวังแก้ว อำเภอวังเหนือ จังหวัดลำปาง</t>
  </si>
  <si>
    <t>นาย ศราวุธ คำแก้ว / 27,625.44 บาท</t>
  </si>
  <si>
    <t xml:space="preserve"> 'ใบสั่งซื้อเลขที่'20/2569   ลว 21/10/2568</t>
  </si>
  <si>
    <t>ร้านวังเหนือการพิมพ์ / 110.00 บาท</t>
  </si>
  <si>
    <t xml:space="preserve"> 'ใบสั่งซื้อเลขที่'21/2569   ลว 31/10/2568</t>
  </si>
  <si>
    <t xml:space="preserve"> จ้างเหมาบริการจัดทำโครงการสำรวจความพึงพอใจประชาชน ประจำปีงบประมาณ พ.ศ. ๒๕๖๙</t>
  </si>
  <si>
    <t>มหาวิทยาลัยเนชั่น / 18,000.00 บาท</t>
  </si>
  <si>
    <t xml:space="preserve"> 'ใบสั่งซื้อเลขที่'22/2569   ลว 31/10/2568</t>
  </si>
  <si>
    <t>สรุปผลการดำเนินการจัดซื้อจัดจ้างในรอบเดือนพฤศจิกายน พ.ศ.2568</t>
  </si>
  <si>
    <t>วันที่  28 เดือน  พฤศจิกายน  พ.ศ. 2568</t>
  </si>
  <si>
    <t>จัดซื้อวัสดุสำนักงาน (กองช่าง)</t>
  </si>
  <si>
    <t>หจก.เอสเทคนิคเซ็นเตอร์ / 2,550.00 บาท</t>
  </si>
  <si>
    <t>ไม่เกินวงเงินตามที่กำหนดในกฎกระทรวง</t>
  </si>
  <si>
    <t>ใบสั่งซื้อเลขที่'05/2569 ลว 3/11/2568</t>
  </si>
  <si>
    <t>จัดซื้อวัสดุสำนักงาน (กองคลัง)</t>
  </si>
  <si>
    <t>หจก.เอสเทคนิคเซ็นเตอร์ / 20,343.00 บาท</t>
  </si>
  <si>
    <t>ใบสั่งซื้อเลขที่'06/2569 ลว 13/11/2568</t>
  </si>
  <si>
    <t>จัดซื้อวัสดุคอมพิวเตอร์ (ศพด)</t>
  </si>
  <si>
    <t>หจก.เอสเทคนิคเซ็นเตอร์ / 11,970.00 บาท</t>
  </si>
  <si>
    <t>ใบสั่งซื้อเลขที่'07/2569 ลว 13/11/2568</t>
  </si>
  <si>
    <t>จัดซื้อวัสดุสำนักงาน (ศพด)</t>
  </si>
  <si>
    <t>หจก.เอสเทคนิคเซ็นเตอร์ / 25,288.00 บาท</t>
  </si>
  <si>
    <t>ใบสั่งซื้อเลขที่'08/2569 ลว 18/11/2568</t>
  </si>
  <si>
    <t>จัดซื้อวัสดุการศึกษา (ศพด)</t>
  </si>
  <si>
    <t>หจก.เอสเทคนิคเซ็นเตอร์ / 3,338.00 บาท</t>
  </si>
  <si>
    <t>ใบสั่งซื้อเลขที่'09/2569 ลว 18/11/2569</t>
  </si>
  <si>
    <t>จัดซื้อวัสดุสำนักงาน (สำนักปลัด)</t>
  </si>
  <si>
    <t>หจก.เอสเทคนิคเซ็นเตอร์ / 4,308.60 บาท</t>
  </si>
  <si>
    <t>ใบสั่งซื้อเลขที่'10/2569 ลว 19/11/2568</t>
  </si>
  <si>
    <t>จัดซื้อวัสดุคอมพิวเตอร์ (สำนักปลัด)</t>
  </si>
  <si>
    <t>หจก.เอสเทคนิคเซ็นเตอร์ / 1,570.00 บาท</t>
  </si>
  <si>
    <t>ใบสั่งซื้อเลขที่'11/2569 ลว 19/11/2568</t>
  </si>
  <si>
    <t>จัดซื้อวัสดุงานบ้านงานครัว (ศพด)</t>
  </si>
  <si>
    <t>หจก.เอสเทคนิคเซ็นเตอร์ / 28,835.00 บาท</t>
  </si>
  <si>
    <t>ใบสั่งซื้อเลขที่'12/2569 ลว 20/11/2568</t>
  </si>
  <si>
    <t xml:space="preserve">ซื้ออาหารเสริม (นม) ยู.เอช.ที ชนิดกล่องทรงสี่เหลี่ยมขนาดบรรจุ ๒๐๐ ซีซี (รสจืด)พร้อมหลอด ตรานมโรงเรียน ภาคเรียนที่ ๒ ประจำปีการศึกษา ๒๕๖๘ ประจำเดือนธันวาคม พ.ศ.๒๕๖๘ </t>
  </si>
  <si>
    <t xml:space="preserve">  บริษัท เชียงใหม่ เฟรชมิลค์ จำกัด / 21,921.68</t>
  </si>
  <si>
    <t>ใบสั่งซื้อเลขที่'13/2569 ลว 26/11/2568</t>
  </si>
  <si>
    <t>จ้างเหมาบริการซ่อมแซมและบำรุงรักษาเครื่องคอมพิวเตอร์ หมายเลขครุภัณฑ์ 416-60-0035</t>
  </si>
  <si>
    <t>หจก.เอสเทคนิคเซ็นเตอร์ / 1,800.00 บาท</t>
  </si>
  <si>
    <t>ใบสั่งซื้อเลขที่'23/2569 ลว 3/11/2568</t>
  </si>
  <si>
    <t>จ้างเหมาเครื่องจักร ปรับแต่งภูมิทัศน์จุดบริการนักท่องเที่ยวหน่วยพิทักษ์อุทยานแห่งชาติที่ ดล.๑(วังแก้ว) บ้านฮ่างวังแก้ว หมู่ที่ ๕ ตำบลวังแก้ว อำเภอวังเหนือ จังหวัดลำปาง</t>
  </si>
  <si>
    <t>หจก.เอสเทคนิคเซ็นเตอร์ / 17,870.56 บาท</t>
  </si>
  <si>
    <t>ใบสั่งซื้อเลขที่'24/2569 ลว 10/11/2568</t>
  </si>
  <si>
    <t xml:space="preserve"> จ้างเหมารถโดยสารไม่ประจำทาง ปรับอากาศ ๒ ชั้น ๘ ล้อ ขนาดที่นั่งไม่น้อยกว่า ๔๒ ที่นั่ง/คันตามโครงการฝึกอบรมและศึกษาเรียนรู้ สืบสานแนวพระราชดำริและพระราชกรณียกิจ ประจำปีงบประมาณ   พ.ศ. ๒๕๖๙ </t>
  </si>
  <si>
    <t>บริษัท นิววิริยะยานยนต์ ทัวร์ จำกัด / 21,483.00 บาท</t>
  </si>
  <si>
    <t>ใบสั่งซื้อเลขที่'25/2569 ลว 25/11/2568</t>
  </si>
  <si>
    <t>จ้างเหมาบริการบุคคลภายนอกดพื่อปฏิบัติหน้าที่ในการช่วยเหลืองานด้านการเงินและบัญชี กองคลัง อบต.วังแก้ว</t>
  </si>
  <si>
    <t>นางสาวเมธิญา ตานาคา / 40,000.00 บาท</t>
  </si>
  <si>
    <t>ใบสั่งซื้อเลขที่'26/2569 ลว 28/11/2569</t>
  </si>
  <si>
    <t>จ้างเหมาบริการบุคคลภายนอกเพื่อปฏิบัติหน้าที่ในการช่วยเหลืองานด้านช่างเขียนแบบ กองช่าง อบต.วังแก้ว</t>
  </si>
  <si>
    <t>นายณัฐนันท์ มีสี / 40,000.00 บาท</t>
  </si>
  <si>
    <t>ใบสั่งซื้อเลขที่'27/2569 ลว 28/11/2569</t>
  </si>
  <si>
    <t>จ้างก่อสร้าง โครงการวางท่อระบายน้ำ บ้านห้วยป้าย หมู่ที่ ๖ ตำบลวังแก้ว อำเภอวังเหนือ จังหวัดลำปาง</t>
  </si>
  <si>
    <t>ห้างหุ้นส่วนจำกัด วังถาวร / 57,883.00 บาท</t>
  </si>
  <si>
    <t>ใบสั่งซื้อเลขที่'1/2569 ลว 3/11/2568</t>
  </si>
  <si>
    <t xml:space="preserve"> จ้างก่อสร้าง โครงการวางท่อระบายน้ำ บ้านค่ายวัง หมู่ที่ ๔ ตำบลวังแก้ว อำเภอวังเหนือ จังหวัดลำปาง</t>
  </si>
  <si>
    <t>นาย ศราวุธ คำแก้ว / 57,883.00 บาท</t>
  </si>
  <si>
    <t>ใบสั่งซื้อเลขที่'2/2569 ลว 3/11/2568</t>
  </si>
  <si>
    <t xml:space="preserve"> จ้างก่อสร้าง โครงการก่อสร้างผนังป้องกันตลิ่งพังแบบเรียงกล่อง GABION (ลำห้วยแม่ต๋ม) บ้านฮ่าง หมู่ที่ ๒ ตำบลวังแก้ว อำเภอวังเหนือ จังหวัดลำปาง</t>
  </si>
  <si>
    <t>ห้างหุ้นส่วนจำกัด เกษมชัยพานิช / 168,100.00 บาท</t>
  </si>
  <si>
    <t>ใบสั่งซื้อเลขที่'3/2569 ลว 5/11/2568</t>
  </si>
  <si>
    <t xml:space="preserve"> จ้างก่อสร้าง โครงการก่อสร้างผนังป้องกันตลิ่งพังแบบเรียงกล่อง GABION (ลำห้วยแม่กึ๊ด) จุดที่ ๒ บ้านฮ่าง หมู่ที่ ๒ ตำบลวังแก้ว อำเภอวังเหนือ จังหวัดลำปาง</t>
  </si>
  <si>
    <t>ห้างหุ้นส่วนจำกัด เกษมชัยพานิช /332,500.00 บาท</t>
  </si>
  <si>
    <t>ใบสั่งซื้อเลขที่'4/2569 ลว 7/11/2568</t>
  </si>
  <si>
    <t xml:space="preserve"> จ้างก่อสร้าง โครงการก่อสร้างผนังป้องกันตลิ่งพังแบบเรียงกล่อง GABION (ลำห้วยแม่หีด-แม่ส้าน) บ้านแม่หีด หมู่ที่ ๑ ตำบลวังแก้ว อำเภอวังเหนือ จังหวัดลำปาง</t>
  </si>
  <si>
    <t>ห้างหุ้นส่วนจำกัด น้ำอิงค์ คอนสตรัคชั่น / 145,500.00 บาท</t>
  </si>
  <si>
    <t>ใบสั่งซื้อเลขที่'5/2569 ลว 19/11/2568</t>
  </si>
  <si>
    <t xml:space="preserve"> จ้างก่อสร้าง โครงการวางกล่อง GABION ท่อเหลี่ยม บ้านฮ่าง หมู่ที่ ๒ ตำบลวังแก้ว อำเภอวังเหนือ จังหวัดลำปาง</t>
  </si>
  <si>
    <t>ห้างหุ้นส่วนจำกัด น้ำอิงค์ คอนสตรัคชั่น / 84,200.00 บาท</t>
  </si>
  <si>
    <t>ใบสั่งซื้อเลขที่'6/2569 ลว 20/11/2568</t>
  </si>
  <si>
    <t xml:space="preserve"> จ้างก่อสร้าง โครงการก่อสร้างผนังป้องกันตลิ่งพังแบบเรียงกล่อง GABION (ลำห้วยแม่กึ๊ด) จุดที่ ๑ บ้านฮ่าง หมู่ที่ ๒ ตำบลวังแก้ว อำเภอวังเหนือ จังหวัดลำปาง</t>
  </si>
  <si>
    <t>ห้างหุ้นส่วนจำกัด น้ำอิงค์ คอนสตรัคชั่น / 313,500.00 บาท</t>
  </si>
  <si>
    <t>ใบสั่งซื้อเลขที่'7/2569 ลว 20/11/2568</t>
  </si>
  <si>
    <t>สรุปผลการดำเนินการจัดซื้อจัดจ้างในรอบเดือน ธันวาคม พ.ศ.2568</t>
  </si>
  <si>
    <t>วันที่  30 เดือน  ธันวาคม  พ.ศ. 2568</t>
  </si>
  <si>
    <t xml:space="preserve"> ซื้อวัสดุการเกษตร (ต้นกล้าดอกไม้)</t>
  </si>
  <si>
    <t>สวนปฐวี / 24,000.00 บาท</t>
  </si>
  <si>
    <t>ใบสั่งจ้างเลขที่'14/2569 ลว 1/12/2568</t>
  </si>
  <si>
    <t xml:space="preserve">ซื้อวัสดุอุปกรณ์สำหรับการเลือกตั้งนายกอบต.วังแก้ว และ ส.อบต.วังแก้ว </t>
  </si>
  <si>
    <t>บริษัท บุญทับทวี จำกัด / 181,746.00 บาท</t>
  </si>
  <si>
    <t>ใบสั่งจ้างเลขที่'15/2569 ลว 2/12/2568</t>
  </si>
  <si>
    <t xml:space="preserve"> ซื้อวัสดุกีฬา</t>
  </si>
  <si>
    <t>ห้างหุ้นส่วนจำกัด เอส เทคนิค เซ็นเตอร์ /69,860.00 บาท</t>
  </si>
  <si>
    <t>ห้างหุ้นส่วนจำกัด เอส เทคนิค เซ็นเตอร์ / 69,860.00 บาท</t>
  </si>
  <si>
    <t>ใบสั่งจ้างเลขที่'16/2569 ลว 18/12/2568</t>
  </si>
  <si>
    <t>ซื้อวัสดุงานบ้านงานครัว (กองคลัง)</t>
  </si>
  <si>
    <t>ห้างหุ้นส่วนจำกัด เอส เทคนิค เซ็นเตอร์ /15,925.00 บาท</t>
  </si>
  <si>
    <t>ใบสั่งจ้างเลขที่'17/2569 ลว 18/12/2568</t>
  </si>
  <si>
    <t>ซื้อน้ำดื่มบริการประชาชนช่วงเทศกาลปีใหม่ประจำปีงบประมาณ พ.ศ.2569</t>
  </si>
  <si>
    <t>ร้านลำดวน/1,800.00 บาท</t>
  </si>
  <si>
    <t>ร้านลำดวน / 1,800.00 บาท</t>
  </si>
  <si>
    <t>ใบสั่งจ้างเลขที่'18/2569 ลว 22/12/2568</t>
  </si>
  <si>
    <t>ซื้อวัสดุไฟฟ้าและวิทยุ</t>
  </si>
  <si>
    <t>ร้านแสงจินดาพานิช / 3,975.00 บาท</t>
  </si>
  <si>
    <t>ร้านแสงจินดาพานิช / 3,975.00</t>
  </si>
  <si>
    <t>ใบสั่งจ้างเลขที่'19/2569 ลว 22/12/2568</t>
  </si>
  <si>
    <t xml:space="preserve"> 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ภาคเรียนที่ ๒ ประจำปีการศึกษา ๒๕๖๘ ประจำเดือนมกราคม พ.ศ. ๒๕๖๙</t>
  </si>
  <si>
    <t>บริษัท เชียงใหม่เฟรชมิลค์ จำกัด / 22,299.64</t>
  </si>
  <si>
    <t>ใบสั่งจ้างเลขที่'20/2569 ลว 29/12/2568</t>
  </si>
  <si>
    <t>จ้างเหมาบริการซ่อมแซมและบำรุงรักษารถยนต์ส่วนกลาง หมายเลขทะเบียน กง ๔๑๗๘ ลำปาง หมายเลขครุภัณฑ์ ๐๑๙-๖๔-๐๐๐๑</t>
  </si>
  <si>
    <t>ร้านอู่หนุ่มยานยนต์ / 13,300.00 บาท</t>
  </si>
  <si>
    <t>ร้านอู่หนุ่มยานยนต์ /13,300.00</t>
  </si>
  <si>
    <t>ใบสั่งจ้างเลขที่'28/2569 ลว 8/12/2568</t>
  </si>
  <si>
    <t>ร้านวังเหนือการพิมพ์ / 220.00 บาท</t>
  </si>
  <si>
    <t>ใบสั่งจ้างเลขที่'29/2569 ลว 12/12/2568</t>
  </si>
  <si>
    <t>จ้างเหมาบริการจัดทำป้ายไวนิลประชาสัมพันธ์สำหรับการเลือกตั้ง ส.อบต วังแก้วและนายก อบต.วังแก้ว</t>
  </si>
  <si>
    <t>ร้านวังเหนืออิงเจ็ท แอนด์พณาวังสังฆภัณฑ์ / 3,220.00 บาท</t>
  </si>
  <si>
    <t>ใบสั่งจ้างเลขที่'30/2569 ลว 19/12/2568</t>
  </si>
  <si>
    <t xml:space="preserve">จ้างเหมาบริการจัดทำป้ายไวนิลเพื่อประชาสัมพันธ์รณรงค์ลดอุบัติเหตุทางถนนช่วงเทศกาลปีใหม่ ประจำปีงบประมาณ พ.ศ. ๒๕๖๙ </t>
  </si>
  <si>
    <t>ร้านวังเหนืออิงเจ็ท แอนด์พณาวังสังฆภัณฑ์ / 7,605.00 บาท</t>
  </si>
  <si>
    <t>ร้านวังเหนืออิงเจ็ท แอนด์พณาวังสังฆภัณฑ์ /7,605.00 บาท</t>
  </si>
  <si>
    <t>ใบสั่งจ้างเลขที่'32/2569 ลว 22/12/2568</t>
  </si>
  <si>
    <t>จ้างเหมาบริการจัดทำธงแดงพร้อมเสาไม้ป้องกันจุดเสี่ยงเพื่อลดอุบัติเหตุทางถนนช่วงเทศกาลปีใหม่ประจำปีงบประมาณ พ.ศ.2569</t>
  </si>
  <si>
    <t>นางลำดวน พรหมพิสิทธิ์ / 1,600.00 บาท</t>
  </si>
  <si>
    <t>ใบสั่งจ้างเลขที่'33/2569 ลว 22/12/2568</t>
  </si>
  <si>
    <t>จ้างเหมาบริการจัดทำโครงป้ายประกาศผลการนับคะแนนเลือกตั้งส.อบต.วังแก้ว และนายกอบต.วังแก้ว ขนาด ๑.๙๐x๑.๗๐x๑.๕๐ เมตร พร้อมติดตั้ง</t>
  </si>
  <si>
    <t>ห้างหุ้นส่วนจำกัด วังถาวร / 12,000.00 บาท</t>
  </si>
  <si>
    <t>ใบสั่งจ้างเลขที่'34/2569 ลว 29/12/2568</t>
  </si>
  <si>
    <t>สรุปผลการดำเนินการจัดซื้อจัดจ้างในรอบเดือน มกราคม พ.ศ.2569</t>
  </si>
  <si>
    <t>วันที่  30 เดือน  มกราคม  พ.ศ. 2569</t>
  </si>
  <si>
    <t>ซื้อกระสอบบรรจุทราย</t>
  </si>
  <si>
    <t>ร้านแสงจินดาพานิช / 56,000.00 บาท</t>
  </si>
  <si>
    <t xml:space="preserve">  ใบสั่งจ้างเลขที่ '21/2569   ลว 14/01/2569</t>
  </si>
  <si>
    <t>ซื้อครุภัณฑ์สำนักงาน ตู้เหล็กเก็บเอกสารบานเลื่อนทรงสูง ๒ ตอน (สำนักปลัด)</t>
  </si>
  <si>
    <t>ห้างหุ้นส่วนจำกัด เอส เทคนิค เซ็นเตอร์ / 6,500.00 บาท</t>
  </si>
  <si>
    <t xml:space="preserve">  ใบสั่งจ้างเลขที่ '22/2569   ลว 16/01/2569</t>
  </si>
  <si>
    <t xml:space="preserve">ซื้อครุภัณฑ์สำนักงาน ตู้เหล็กเก็บเอกสารบานเลื่อนกระจก (สำนักปลัด) </t>
  </si>
  <si>
    <t>ห้างหุ้นส่วนจำกัด เอส เทคนิค เซ็นเตอร์ / 18,000.00 บาท</t>
  </si>
  <si>
    <t xml:space="preserve">  ใบสั่งจ้างเลขที่ '23/2569  ลว 16/01/2569</t>
  </si>
  <si>
    <t xml:space="preserve"> ซื้อวัสดุสำนักงาน (กองคลัง)</t>
  </si>
  <si>
    <t xml:space="preserve">ห้างหุ้นส่วนจำกัด เอส เทคนิค เซ็นเตอร์ / 11,352.00 บาท </t>
  </si>
  <si>
    <t>ห้างหุ้นส่วนจำกัด เอส เทคนิค เซ็นเตอร์ / 11,352.00 บาท</t>
  </si>
  <si>
    <t xml:space="preserve">  ใบสั่งจ้างเลขที่ '24/2569   ลว 19/01/2569</t>
  </si>
  <si>
    <t>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ภาคเรียนที่ ๒ ประจำปีการศึกษา ๒๕๖๘ ประจำเดือนกุมภาพันธ์ พ.ศ. ๒๕๖๙</t>
  </si>
  <si>
    <t>บริษัท เชียงใหม่เฟรชมิลค์ จำกัด / 20,590.23 บาท</t>
  </si>
  <si>
    <t xml:space="preserve">  ใบสั่งจ้างเลขที่ '25/2569   ลว 26/01/2569</t>
  </si>
  <si>
    <t>จัดซื้อวัสดุเชื้อเพลิงและหล่อลื่นตามโครงการป้องกันและแก้ไขปัญหาไฟป่าและหมอกควันประจำปีงบประมาณ พ.ศ.2569</t>
  </si>
  <si>
    <t xml:space="preserve">หจก.วังเหนือ ปิโตรเลียม / 948.00 บาท </t>
  </si>
  <si>
    <t xml:space="preserve">  ใบสั่งจ้างเลขที่ '26/2569   ลว 26/01/2569</t>
  </si>
  <si>
    <t>จัดซื้อวัสดุสำนักงาน(สำนักปลัด)</t>
  </si>
  <si>
    <t>ห้างหุ้นส่วนจำกัด เอส เทคนิค เซ็นเตอร์ / 26,365.00</t>
  </si>
  <si>
    <t xml:space="preserve">  ใบสั่งจ้างเลขที่ '27/2569   ลว 20/01/2569</t>
  </si>
  <si>
    <t>จ้างเหมาทำตรายาง</t>
  </si>
  <si>
    <t>ร้านวังเหนือการพิมพ์ / 1,000.00 บาท</t>
  </si>
  <si>
    <t xml:space="preserve">  ใบสั่งจ้างเลขที่ '35/2569   ลว 5/01/2569</t>
  </si>
  <si>
    <t>จ้างเหมาบริการซ่อมแซมและบำรุงรักษา รถกระบะบรรทุก (แบบยกได้มีเครื่องทุ่นแรง) หมายเลขทะเบียน ๘๑-๗๘๘๕ ลำปาง หมายเลขครุภัณฑ์ ๐๐๖-๖๖-๐๐๐๑/๑</t>
  </si>
  <si>
    <t>ร้านอู่หนุ่มยานยนต์ / 15,350.00 บาท</t>
  </si>
  <si>
    <t xml:space="preserve">  ใบสั่งจ้างเลขที่ '36/2569   ลว 5/01/2569</t>
  </si>
  <si>
    <t>ร้านวังเหนือการพิมพ์ /390.00 บาท</t>
  </si>
  <si>
    <t>ร้านวังเหนือการพิมพ์    /390.00 บาท</t>
  </si>
  <si>
    <t xml:space="preserve">  ใบสั่งจ้างเลขที่ '37/2569   ลว 5/01/2569</t>
  </si>
  <si>
    <t>จ้างเหมาบริการซ่อมแซมและบำรุงรักษาครุภัณฑ์โฆษณาและเผยแพร่ กล้องวงจรปิด หมายเลขครุภัณฑ์ ๔๘๒-๖๒-๐๐๐๑</t>
  </si>
  <si>
    <t>เน็กสเต็ป ไอที / 21,688.00 บาท</t>
  </si>
  <si>
    <t xml:space="preserve">  ใบสั่งจ้างเลขที่ '38/2569   ลว 5/01/2569</t>
  </si>
  <si>
    <t>จ้างเหมาบริการ ตรวจเช็คระยะ พร้อมบำรุงรักษาและซ่อมแซมรถยนต์ส่วนกลาง หมายเลขทะเบียน กว ๓๙๑๕ ลำปาง หมายเลขครุภัณฑ์ ๐๐๑-๖๗-๐๐๐๔</t>
  </si>
  <si>
    <t>บริษัท โตโยต้าลำปาง จำกัด / 5,012.95 บาท</t>
  </si>
  <si>
    <t xml:space="preserve">บริษัท โตโยต้าลำปาง จำกัด / 5,012.95 บาท </t>
  </si>
  <si>
    <t xml:space="preserve">  ใบสั่งจ้างเลขที่ '39/2569   ลว 15/01/2569</t>
  </si>
  <si>
    <t>จ้างเหมาปรับปรุงซ่อมแซมประตูหน้าต่างองค์การบริหารส่วนตำบลวังแก้ว</t>
  </si>
  <si>
    <t>ร้านพันธ์ศักดิ์อลูมิเนียม / 130,162.05 บาท</t>
  </si>
  <si>
    <t xml:space="preserve">  ใบสั่งจ้างเลขที่ '40/2569   ลว 23/01/2569</t>
  </si>
  <si>
    <t>จ้างเหมาบริการจัดทำป้ายไวนิลพร้อมโครงไม้และติดตั้ง</t>
  </si>
  <si>
    <t>ร้านสามแช๊ะ / 4,590.00 บาท</t>
  </si>
  <si>
    <t xml:space="preserve">  ใบสั่งจ้างเลขที่ '41/2569   ลว 30/01/2569</t>
  </si>
  <si>
    <t xml:space="preserve"> จ้างก่อสร้าง พัฒนาแหล่งท่องเที่ยวน้ำตกวังทอง โดยก่อสร้างถนนคอนกรีตเสริมเหล็ก สายน้ำตกวังทอง บ้านป่าแหน่ง หมู่ที่ ๓ ตำบลวังแก้ว อำเภอวังเหนือ จังหวัดลำปาง</t>
  </si>
  <si>
    <t>ห้างหุ้นส่วนจำกัด น้ำอิงค์ คอนสตรัคชั่น / 476,600.00 บาท</t>
  </si>
  <si>
    <t xml:space="preserve">  ใบสั่งจ้างเลขที่ '10/2569   ลว 14/01/2569</t>
  </si>
  <si>
    <t xml:space="preserve">จ้างก่อสร้าง ถนนคอนกรีตเสริมเหล็ก (คอนกรีตเสริมเหล็ก) สายทุ่งแม่ตวมบ้านป่าแหน่งเชื่อมต่อบ้านทุ่งวังทอง ต.ทุ่งฮั้ว บ้านป่าแหน่ง หมู่ที่ ๓ ตำบลวังแก้ว อำเภอวังเหนือ จังหวัดลำปาง </t>
  </si>
  <si>
    <t>ห้างหุ้นส่วนจำกัด เกษมชัยพานิช / 476,600.00 บาท</t>
  </si>
  <si>
    <t xml:space="preserve">  ใบสั่งจ้างเลขที่ '11/2569   ลว 14/01/2569</t>
  </si>
  <si>
    <t xml:space="preserve"> จ้างก่อสร้าง ถนนคอนกรีตเสริมเหล็ก (คอนกรีตเสริมเหล็ก) สายผาฮางเข้าพื้นที่ทำการเกษตร บ้านป่าแหน่ง หมู่ที่ ๓ ตำบลวังแก้ว อำเภอวังเหนือ จังหวัดลำปาง</t>
  </si>
  <si>
    <t xml:space="preserve">  ใบสั่งจ้างเลขที่ '12/2569   ลว 14/01/2569</t>
  </si>
  <si>
    <t>ซื้อน้ำดื่มสะอาด</t>
  </si>
  <si>
    <t>850.00</t>
  </si>
  <si>
    <t>นางอุษณีย์ พีรศักดิ์ภักดี / 850.00 บาท</t>
  </si>
  <si>
    <t xml:space="preserve">  ใบเสร็จรับเงิน เล่มที่ 1 เลขที่ 3 ลว 6/01/2569</t>
  </si>
  <si>
    <t>สรุปผลการดำเนินการจัดซื้อจัดจ้างในรอบเดือนกุมภาพันธ์</t>
  </si>
  <si>
    <t>วันที่  27 เดือน  กุมภาพันธ์  พ.ศ. 2569</t>
  </si>
  <si>
    <t>ห้างหุ้นส่วนจำกัด เอส เทคนิค เซ็นเตอร์ / 26,365.00 บาท</t>
  </si>
  <si>
    <t xml:space="preserve">  ใบสั่งจ้างเลขที่ '27/2569   ลว 20/02/2569</t>
  </si>
  <si>
    <t>จัดชื้อวัสดุคอมพิวเตอร์</t>
  </si>
  <si>
    <t>ห้างหุ้นส่วนจำกัด เอส เทคนิค เซ็นเตอร์ / 1,450.00 บาท</t>
  </si>
  <si>
    <t xml:space="preserve">  ใบสั่งจ้างเลขที่ '28/2569   ลว 20/02/2569</t>
  </si>
  <si>
    <t>ซื้อวัสดุเชื้อเพลิงและหล่อลื่น ตามโครงการป้องกันและแก้ไขปัญหาโรคไข้เลือดออก ประจำปี พ.ศ. ๒๕๖๙ ครั้งที่๑/๒๕๖๙</t>
  </si>
  <si>
    <t xml:space="preserve">    ห้างหุ้นส่วนจำกัด    วังเหนือปิโตรเลียม / 16,940.05 บาท</t>
  </si>
  <si>
    <t xml:space="preserve">     ห้างหุ้นส่วนจำกัด     วังเหนือปิโตรเลียม / 16,940.05 บาท</t>
  </si>
  <si>
    <t xml:space="preserve">  ใบสั่งจ้างเลขที่ '29/2569   ลว 20/02/2569</t>
  </si>
  <si>
    <t>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ภาคเรียนที่ ๒ ประจำปีการศึกษา ๒๕๖๘ ประจำเดือนมีนาคม พ.ศ. ๒๕๖๙</t>
  </si>
  <si>
    <t>บริษัท เชียงใหม่เฟรชมิลค์ จำกัด / 22,299.64 บาท</t>
  </si>
  <si>
    <t xml:space="preserve">  ใบสั่งจ้างเลขที่ '30/2569   ลว 25/02/2569</t>
  </si>
  <si>
    <t>จ้างเหมาบริการพ่นหมอกควัน ตามโครงการป้องกันโรคไข้เลือดออกประจำปีงบประมาณ พ.ศ. ๒๕๖๙ ครั้งที่ ๑/๒๕๖๙</t>
  </si>
  <si>
    <t>นายอดิชัย ก๋าแก้ว / 8,400.00 บาท</t>
  </si>
  <si>
    <t xml:space="preserve">  ใบสั่งจ้างเลขที่ '42/2569   ลว 20/02/2569</t>
  </si>
  <si>
    <t>ค่าอาหารว่างและเครื่องดื่มที่ไม่มีแอลกอฮอล์</t>
  </si>
  <si>
    <t>1,050.00</t>
  </si>
  <si>
    <t>นายกนกพล สายเลาคำ / 1,050.00 บาท</t>
  </si>
  <si>
    <t>ซื้อวัคซีนป้องกันโรคพิษสุนัขบ้าพร้อมอุปกรณ์ ประจำปีงบประมาณ พ.ศ. ๒๕๖๙</t>
  </si>
  <si>
    <t>เบนโซ่ซัพพลายส์ / 18,000.00 บาท</t>
  </si>
  <si>
    <t xml:space="preserve">  ใบสั่งจ้างเลขที่ '31/2569   ลว 4/03/2569</t>
  </si>
  <si>
    <t xml:space="preserve">ซื้อครุภัณฑ์คอมพิวเตอร์ เครื่องสำรองไฟ (สำนักปลัด) </t>
  </si>
  <si>
    <t xml:space="preserve">  ใบสั่งจ้างเลขที่ '32/2569   ลว 4/03/2569</t>
  </si>
  <si>
    <t>ซื้อครุภัณฑ์สำนักงาน ตู้เหล็กแบบ ๔ ลิ้นชัก (ศพด.อบต.วังแก้ว)</t>
  </si>
  <si>
    <t>550,000.00</t>
  </si>
  <si>
    <t>ห้างหุ้นส่วนจำกัด เอส เทคนิค เซ็นเตอร์ / 550,000.00 บาท</t>
  </si>
  <si>
    <t xml:space="preserve">  ใบสั่งจ้างเลขที่ '34/2569   ลว 4/03/2569</t>
  </si>
  <si>
    <t xml:space="preserve"> ซื้อครุภัณฑ์คอมพิวเตอร์ เครื่องคอมพิวเตอร์สำหรับงานสำนักงาน (จอแสดงภาพขนาดไม่น้อยกว่า ๒๓ นิ้ว) (ศพด.อบต.วังแก้ว)</t>
  </si>
  <si>
    <t>20,000.00</t>
  </si>
  <si>
    <t>ห้างหุ้นส่วนจำกัด เอส เทคนิค เซ็นเตอร์ / 20,000.00 บาท</t>
  </si>
  <si>
    <t xml:space="preserve">  ใบสั่งจ้างเลขที่ '35/2569   ลว 4/03/2569</t>
  </si>
  <si>
    <t>จัดซื้อครุภัณฑ์โฆษณาแฃะเผยแพร่ จอรับภาพโปรเจคเตอร์ (สำนักปลัด)</t>
  </si>
  <si>
    <t>5,900.00</t>
  </si>
  <si>
    <t>หจก.เอสเทคนิคเซ็นเตอร์ / 5,900.00 บาท</t>
  </si>
  <si>
    <t xml:space="preserve">  ใบสั่งจ้างเลขที่ '36/2569   ลว 4/03/2569</t>
  </si>
  <si>
    <t>จัดซื้อครุภัณฑ์สำนักงาน โต๊ะผู้บริหารแบบไม้ (สำนักปลัด)</t>
  </si>
  <si>
    <t>29,400.00</t>
  </si>
  <si>
    <t>หจก.เอสเทคนิคเซ็นเตอร์ / 29,400.00 บาท</t>
  </si>
  <si>
    <t xml:space="preserve">  ใบสั่งจ้างเลขที่ '37/2569   ลว 4/03/2569</t>
  </si>
  <si>
    <t>จัดซื้อครุภัณฑ์สำนักงาน โต๊ะพับอเนกประสงค์ (สำนักปลัด)</t>
  </si>
  <si>
    <t>หจก.เอสเทคนิคเซ็นเตอร์ / 26,000.00 บาท</t>
  </si>
  <si>
    <t xml:space="preserve">  ใบสั่งจ้างเลขที่ '38/2569   ลว 4/03/2569</t>
  </si>
  <si>
    <t xml:space="preserve">จ้างเหมาบริการซ่อแซมถนนคสล. บ้านแม่หีด หมู่ที่ 1 ตำบลวังแก้ว </t>
  </si>
  <si>
    <t>นายศราวุธ  คำแก้ว / 9,000.00 บาท</t>
  </si>
  <si>
    <t xml:space="preserve">  ใบสั่งจ้างเลขที่ '43/2569   ลว 4/03/2569</t>
  </si>
  <si>
    <t xml:space="preserve">  ใบเสร็จรับเงิน เล่มที่ 1 เลขที่ 5 ลว 4/03/2569</t>
  </si>
  <si>
    <t>ค่าจัดทำป้ายไวนิลโครงการแก้ไขปัญหาโรคไข้เลือดออก</t>
  </si>
  <si>
    <t>405.00</t>
  </si>
  <si>
    <t>นางสาววนิดา ฝั้นปัญญา / 405.00 บาท</t>
  </si>
  <si>
    <t xml:space="preserve">  ใบเสร็จรับเงิน เล่มที่ 111 เลขที่ 5 ลว 4/04/2569</t>
  </si>
  <si>
    <t>ค่าจัดทำป้ายไวนิลโครงการสัตว์ปลอดโรคคนปลอดภัยจากโรคพิษสุนัขบ้า</t>
  </si>
  <si>
    <t xml:space="preserve">  ใบเสร็จรับเงิน เล่มที่ 110 เลขที่ 29 ลว 4/03/2569</t>
  </si>
  <si>
    <t>จัดซื้อครุภัณฑ์สำนักงาน เก้าอี้สำนักงาน 
(สำนักปลัด)</t>
  </si>
  <si>
    <t>หจก.เอสเทคนิคเซ็นเตอร์ / 22,000.00 บาท</t>
  </si>
  <si>
    <t xml:space="preserve">  ใบสั่งจ้างเลขที่ '39/2569   ลว 5/03/2569</t>
  </si>
  <si>
    <t>จ้างเหมาบริการซ่อมแซมถนนลาดยาง บ้านฮ่าง หมู่ที่ 2 ตำบลวังแก้ว</t>
  </si>
  <si>
    <t>หจก.วังถาวร / 9,800.00 บาท</t>
  </si>
  <si>
    <t xml:space="preserve">  ใบสั่งจ้างเลขที่ '44/2569   ลว 5/03/2569</t>
  </si>
  <si>
    <t>จัดซื้อครุภัณฑ์สำนักงาน โต๊ะหมู่บูชา (สำนักปลัด)</t>
  </si>
  <si>
    <t>หจก.เอสเทคนิคเซ็นเตอร์ / 9,400.00 บาท</t>
  </si>
  <si>
    <t xml:space="preserve">  ใบสั่งจ้างเลขที่ '40/2569   ลว 6/03/2569</t>
  </si>
  <si>
    <t>จัดซื้อครุภัณฑ์สำนักงาน โต๊ะสี่เหลี่ยมมีลิ้นชัก (สำนักปลัด)</t>
  </si>
  <si>
    <t>หจก.เอสเทคนิคเซ็นเตอร์ / 8,500.00 บาท</t>
  </si>
  <si>
    <t xml:space="preserve">  ใบสั่งจ้างเลขที่ '41/2569   ลว 6/03/2569</t>
  </si>
  <si>
    <t>จัดซื้อครภัณฑ์สำนักงาน ตู้เหล็ก 2 ลิ้นชัก สำหรับใส่แฟ้มแขวน (กองช่าง)</t>
  </si>
  <si>
    <t>หจก.เอสเทคนิคเซ็นเตอร์ / 4,200.00 บาท</t>
  </si>
  <si>
    <t xml:space="preserve">  ใบสั่งจ้างเลขที่ '42/2569   ลว 6/03/2569</t>
  </si>
  <si>
    <t>จัดซื้อวัสดุไฟฟ้าและวิทยุ</t>
  </si>
  <si>
    <t>หจก.พะเยานำไพศาล / 75,000.00 บาท</t>
  </si>
  <si>
    <t xml:space="preserve">  ใบสั่งจ้างเลขที่ '43/2569   ลว 11/03/2569</t>
  </si>
  <si>
    <t>ร้านวังเหนือการพิมพ์ / 430.00 บาท</t>
  </si>
  <si>
    <t>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ปิดภาคเรียนที่ ๒ ประจำปีการศึกษา ๒๕๖๘ สำหรับโรงเรียนวังแก้ววิทยา</t>
  </si>
  <si>
    <t>บริษัท เชียงใหม่เฟรชมิลค์ จำกัด / 22,961.07 บาท</t>
  </si>
  <si>
    <t xml:space="preserve">  ใบสั่งจ้างเลขที่ '44/2569   ลว 17/03/2569</t>
  </si>
  <si>
    <t>อาหารเสริม (นม) ยู.เอช.ที ชนิดกล่องทรงสี่เหลี่ยมขนาดบรรจุ 200 ซีซี (รสจืด) พร้อมหลอด ตรานมโรงเรียน ประจำเดือนเมษายน พ.ศ.๒๕๖๙ ถึง วันที่ ๑๗ พฤษภาคม พ.ศ.๒๕๖๙ สำหรับศูนย์พัฒนาเด็กเล็กองค์การบริหารส่วนตำบลวังแก้ว</t>
  </si>
  <si>
    <t>บริษัท เชียงใหม่เฟรชมิลค์ จำกัด / 10,488.39 บาท</t>
  </si>
  <si>
    <t xml:space="preserve">  ใบสั่งจ้างเลขที่ '45/2569   ลว 25/03/2569</t>
  </si>
  <si>
    <t>จ้างเหมาซ่อมแซมปรับปรุงผิวทางเดินเท้าและผิวจราจรคอนกรีตที่ชำรุด ภายในเขตพื้นที่บริการนักท่องเที่ยวน้ำตกวังแก้ว ตำบลวังแก้ว อำเภอวังเหนือ จังหวัดลำปาง</t>
  </si>
  <si>
    <t>หจก.วังถาวร / 71,921.40 บาท</t>
  </si>
  <si>
    <t xml:space="preserve">  ใบสั่งจ้างเลขที่ '47/2569   ลว 25/03/2569</t>
  </si>
  <si>
    <t>จ้างเหมาคันกั้นน้ำพร้อมขุดลอกลำน้ำเพื่อป้องกันภัยแล้งในพื้นที่ตำบลวังแก้ว บ้านฮ่างวังแก้ว หมู่ที่ ๕ ตำบลวังแก้ว อำเภอวังเหนือ จังหวัดลำปาง</t>
  </si>
  <si>
    <t>นายศราวุธ  คำแก้ว / 10,929.94 บาท</t>
  </si>
  <si>
    <t xml:space="preserve">  ใบสั่งจ้างเลขที่ '48/2569   ลว 26/03/2569</t>
  </si>
  <si>
    <t>จ้างเหมาบริการบุคคลเพื่อปฏิบัติงานคนขับรถส่วนกลาง องค์การบริหารส่วนตำบลวังแก้ว</t>
  </si>
  <si>
    <t>นายพันธกานต์  ปิ่นแก้ว / 54,000.00 บาท</t>
  </si>
  <si>
    <t xml:space="preserve">  ใบสั่งจ้างเลขที่ '49/2569   ลว 31/03/2569</t>
  </si>
  <si>
    <t>จ้างเหมาบริการบุคคลภายนอกเพื่อปฏิบัติหน้าที่ในการช่วยเหลืองานด้านการเงินและบัญชี 
กองคลัง องค์การบริหารส่วนตำบลวังแก้ว</t>
  </si>
  <si>
    <t>นางสาวเมธิญา ตานาคา / 48,000.00 บาท</t>
  </si>
  <si>
    <t xml:space="preserve">  ใบสั่งจ้างเลขที่ '50/2569   ลว 31/03/2569</t>
  </si>
  <si>
    <t>จ้างเหมาบริการทำความสะอาด ศูนย์พัฒนาเด็กเล็กองค์การบริหารส่วนตำบลวังแก้ว</t>
  </si>
  <si>
    <t>นางสาวนามีคา  จะมู / 48,000.00 บาท</t>
  </si>
  <si>
    <t xml:space="preserve">  ใบสั่งจ้างเลขที่ '51/2569   ลว 31/03/2569</t>
  </si>
  <si>
    <t>จ้างเหมาบริการทำความสะอาด องค์การบริหารส่วนตำบลวังแก้ว</t>
  </si>
  <si>
    <t>นางเพ็ญ  กุลพรม / 54,000.00 บาท</t>
  </si>
  <si>
    <t xml:space="preserve">  ใบสั่งจ้างเลขที่ '52/2569   ลว 31/03/2569</t>
  </si>
  <si>
    <t>นายพรชัย  เล่ห์ลึก / 58,000.00 บาท</t>
  </si>
  <si>
    <t xml:space="preserve">  ใบสั่งจ้างเลขที่ '53/2569   ลว 31/03/2569</t>
  </si>
  <si>
    <t>จ้างเหมาบริการรักษาความปลอดภัย องค์การบริหารส่วนตำบลวังแก้ว</t>
  </si>
  <si>
    <t>นายศุภกิจ  จิตต์ใจ / 54,000.00 บาท</t>
  </si>
  <si>
    <t xml:space="preserve">  ใบสั่งจ้างเลขที่ '54/2569   ลว 31/03/2569</t>
  </si>
  <si>
    <t>จ้างเหมาบริการบุคคลภายนอกเพื่อช่วยปฏิบัติงานด้านการเงินและพัสดุ ศพด.อบต.วังแก้ว</t>
  </si>
  <si>
    <t>นางสาวจันทร์กานต์  แย้มศรี / 51,000.00 บาท</t>
  </si>
  <si>
    <t xml:space="preserve">  ใบสั่งจ้างเลขที่ '55/2569   ลว 31/03/2569</t>
  </si>
  <si>
    <t>จ้างเหมาบริการบุคคลภายนอกเพื่อช่วยปฏิบัติงานปรับปรุงแผนที่ภาษีและทะเบียนทรัพย์สิน</t>
  </si>
  <si>
    <t>นางสาวนารากาญ  แม่นยำ / 51,000.00 บาท</t>
  </si>
  <si>
    <t xml:space="preserve">  ใบสั่งจ้างเลขที่ '56/2569   ลว 31/03/2569</t>
  </si>
  <si>
    <t>นางสาวพรรณริน ลครพล / 51,000.00 บาท</t>
  </si>
  <si>
    <t xml:space="preserve">  ใบสั่งจ้างเลขที่ '57/2569   ลว 31/03/2569</t>
  </si>
  <si>
    <t>จ้างเหมาบริการบุคคลภายนอกเพื่อปฏิบัติหน้าที่ช่วยเหลืองานด้านวิเคราะห์นโยบายและแผน สำนักปลัด</t>
  </si>
  <si>
    <t>นายชยุตม์  มีคำเหลือง / 54,000.00 บาท</t>
  </si>
  <si>
    <t xml:space="preserve">  ใบสั่งจ้างเลขที่ '58/2569   ลว 31/03/2569</t>
  </si>
  <si>
    <t xml:space="preserve">จ้างเหมาบริการบุคคลภายนอกเพื่อปฏิบัติหน้าที่ในการช่วยเหลืองานด้านทรัพยากรบุคคล </t>
  </si>
  <si>
    <t>นายภูมิภณัฐ  กลพรม / 48,000.00 บาท</t>
  </si>
  <si>
    <t xml:space="preserve">  ใบสั่งจ้างเลขที่ '59/2569   ลว 31/03/2569</t>
  </si>
  <si>
    <t>จ้างเหมาบริการบุคคลภายนอกเพื่อปฏิบัติหน้าที่ในการช่วยเหลืองานด้านช่างเขียนแบบ</t>
  </si>
  <si>
    <t>นายสหรัฐ  สุวรรณเดชา / 48,000.00 บาท</t>
  </si>
  <si>
    <t xml:space="preserve">  ใบสั่งจ้างเลขที่ '60/2569   ลว 31/03/2569</t>
  </si>
  <si>
    <t>จ้างเหมาบริการบุคคลภายนอกเพื่อช่วยปฏิบัติงานด้านกี่สำรวจ องค์การบริหารส่วนตำบลวังแก้ว</t>
  </si>
  <si>
    <t>นายฐิติพันธ์  แสนคำปา / 48,000.00 บาท</t>
  </si>
  <si>
    <t xml:space="preserve">  ใบสั่งจ้างเลขที่ '61/2569   ลว 31/03/2569</t>
  </si>
  <si>
    <t>จ้างเหมาบริการบุคคลภายนอกเพื่อปฏิบัติหน้าที่เกี่ยวกับงานช่างทั่วไป</t>
  </si>
  <si>
    <t>นายธัญวรัตน์  โหนกลาง / 48,000.00 บาท</t>
  </si>
  <si>
    <t xml:space="preserve">  ใบสั่งจ้างเลขที่ '62/2569   ลว 31/03/2569</t>
  </si>
  <si>
    <t>จ้างเหมาบริการทั่วไปเกี่ยวกับงานรวบรวมเอกสาร และจัดส่งเอกสาร</t>
  </si>
  <si>
    <t>นางสาวกัลยาณีย์  ก่ายกอง / 48,000.00 บาท</t>
  </si>
  <si>
    <t xml:space="preserve">  ใบสั่งจ้างเลขที่ '63/2569   ลว 31/03/2569</t>
  </si>
  <si>
    <t>นางสาวพัชรพร  พรหมเถา / 48,000.00 บาท</t>
  </si>
  <si>
    <t xml:space="preserve">  ใบสั่งจ้างเลขที่ '64/2569   ลว 31/03/2569</t>
  </si>
  <si>
    <t>จ้างเหมาบริการบุคคลภายนอกเพื่อปฏิบัติงานช่วยเหลืองานด้านพัฒนาชุมชน</t>
  </si>
  <si>
    <t>ว่าที่รต.ญ.ปิยะธิดา  ตานาคา / 48,000.00 บาท</t>
  </si>
  <si>
    <t xml:space="preserve">  ใบสั่งจ้างเลขที่ '65/2569   ลว 31/03/2569</t>
  </si>
  <si>
    <t>รายงานสรุปสุปผลการดำเนินการจัดซื้อจัดจ้างขององค์การบริหารส่วนตำบลวังแก้ว</t>
  </si>
  <si>
    <t>สรุปรายการจัดซื้อจัดจ้างจำแนกตามวิธีการจัดซื้อจัดจ้าง</t>
  </si>
  <si>
    <t>เดือน ตุลาคม พ.ศ. 2568 ประจำปีงบประมาณ พ.ศ. 2569</t>
  </si>
  <si>
    <t>วิธีการจัดซื้อจัดจ้าง</t>
  </si>
  <si>
    <t>วิธีประกาศเชิญชวนทั่วไป</t>
  </si>
  <si>
    <t>วิธีการคัดเลือก</t>
  </si>
  <si>
    <t>วิธีเฉพาะเจาะจง</t>
  </si>
  <si>
    <t>วิธีประกวดแบบ</t>
  </si>
  <si>
    <t>อื่น ๆ</t>
  </si>
  <si>
    <t>จำนวน</t>
  </si>
  <si>
    <t>รวม</t>
  </si>
  <si>
    <t>งบประมาณ (บาท)</t>
  </si>
  <si>
    <t>ปัญหา/อุปสรรค</t>
  </si>
  <si>
    <t>ข้อเสนอแนะ</t>
  </si>
  <si>
    <t>ไม่มี</t>
  </si>
  <si>
    <t>เดือน พฤศจิกายน พ.ศ. 2568 ประจำปีงบประมาณ พ.ศ. 2569</t>
  </si>
  <si>
    <t>เดือน ธันวาคม พ.ศ. 2568 ประจำปีงบประมาณ พ.ศ. 2569</t>
  </si>
  <si>
    <t>เดือน มกราคม พ.ศ. 2569 ประจำปีงบประมาณ พ.ศ. 2569</t>
  </si>
  <si>
    <t>เดือน กุมภาพันธ์ พ.ศ. 2569 ประจำปีงบประมาณ พ.ศ. 2569</t>
  </si>
  <si>
    <t>เดือน มีนาคม พ.ศ. 2569 ประจำปีงบประมาณ พ.ศ. 2569</t>
  </si>
  <si>
    <t xml:space="preserve">     ใบเสร็จรับเงิน เล่มที่ 1 
เลขที่ 4 ลว 6/02/2569</t>
  </si>
  <si>
    <t xml:space="preserve">     ใบเสร็จรับเงิน เล่มที่ 1 
เลขที่ 4 ลว 26/02/2569</t>
  </si>
  <si>
    <t>วันที่  30 เดือน  เมษายน  พ.ศ. 2569</t>
  </si>
  <si>
    <t>ไม่มีการจัดซื้อจัดจ้างในเดือนเมษายน 2569</t>
  </si>
  <si>
    <t>วันที่  31 เดือน  พฤษภาคม  พ.ศ. 2569</t>
  </si>
  <si>
    <t>ไม่มีการจัดซื้อจัดจ้างในเดือนพฤษภาคม 2569</t>
  </si>
  <si>
    <t>สรุปผลการดำเนินการจัดซื้อจัดจ้างในรอบเดือน มีนาคม พ.ศ.2569</t>
  </si>
  <si>
    <t>สรุปผลการดำเนินการจัดซื้อจัดจ้างในรอบเดือน เมษายน พ.ศ.2569</t>
  </si>
  <si>
    <t>สรุปผลการดำเนินการจัดซื้อจัดจ้างในรอบเดือน พฤษภาคม พ.ศ.2569</t>
  </si>
  <si>
    <t>สรุปผลการดำเนินการจัดซื้อจัดจ้างในรอบเดือน มิถุนายน พ.ศ.2569</t>
  </si>
  <si>
    <t>วันที่  30 เดือน  มิถุนายน  พ.ศ. 2569</t>
  </si>
  <si>
    <t>ไม่มีการจัดซื้อจัดจ้างในเดือนมิถุนายน 2569</t>
  </si>
  <si>
    <t>สรุปผลการดำเนินการจัดซื้อจัดจ้างในรอบเดือน กรกฎาคม พ.ศ.2569</t>
  </si>
  <si>
    <t>วันที่  31 เดือน  กรกฎาคม  พ.ศ. 2569</t>
  </si>
  <si>
    <t>ไม่มีการจัดซื้อจัดจ้างในเดือนกรกฎาคม 2569</t>
  </si>
  <si>
    <t>วันที่  31 เดือน  สิงหาคม  พ.ศ. 2569</t>
  </si>
  <si>
    <t>สรุปผลการดำเนินการจัดซื้อจัดจ้างในรอบเดือน สิงหาคม พ.ศ.2569</t>
  </si>
  <si>
    <t>ไม่มีการจัดซื้อจัดจ้างในเดือนสิงหาคม 2569</t>
  </si>
  <si>
    <t>สรุปผลการดำเนินการจัดซื้อจัดจ้างในรอบเดือน กันยายน พ.ศ.2569</t>
  </si>
  <si>
    <t>จ้างเหมาบริการทำความสะอาดศูนย์พัฒนาเด็กเล็กองค์การบริหารส่วนตำบลวังแก้ว</t>
  </si>
  <si>
    <t xml:space="preserve"> ซื้ออาหารเสริม (นม) ยู.เอช.ที ชนิดกล่องทรงสี่เหลี่ยมขนาดบรรจุ ๒๐๐ ซีซี (รสจืด)พร้อมหลอด ตรานมโรงเรียนภาคเรียนที่ ๒ ประจำปีการศึกษา ๒๕๖๘ ประจำเดือนพฤศจิกายน พ.ศ.๒๕๖๘ </t>
  </si>
  <si>
    <t>นายพันธกานต์ ปิ่นแก้ว / 54,000.00 บาท</t>
  </si>
  <si>
    <t xml:space="preserve">  บริษัท เชียงใหม่    เฟรชมิลค์ จำกัด / 21,921.68 บาท</t>
  </si>
  <si>
    <t>ไม่มีการจัดซื้อจัดจ้างในเดือนกันยายน 2569</t>
  </si>
  <si>
    <t>วันที่  30 เดือน  กันยายน  พ.ศ. 2569</t>
  </si>
  <si>
    <t>วันที่  31 เดือน  มีนาคม  พ.ศ. 2569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</si>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</sst>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119">
    <xf numFmtId="0" fontId="0" fillId="0" borderId="0" xfId="0"/>
    <xf numFmtId="0" fontId="0" fillId="0" borderId="8" xfId="0" applyBorder="1"/>
    <xf numFmtId="0" fontId="6" fillId="0" borderId="0" xfId="0" applyFont="1"/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7" xfId="0" applyFont="1" applyBorder="1" applyAlignment="1">
      <alignment vertical="top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4" fontId="9" fillId="0" borderId="8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43" fontId="3" fillId="0" borderId="8" xfId="2" applyFont="1" applyBorder="1" applyAlignment="1">
      <alignment vertical="top"/>
    </xf>
    <xf numFmtId="0" fontId="3" fillId="0" borderId="8" xfId="3" applyFont="1" applyBorder="1" applyAlignment="1">
      <alignment horizontal="center" vertical="top" wrapText="1"/>
    </xf>
    <xf numFmtId="4" fontId="10" fillId="0" borderId="8" xfId="0" applyNumberFormat="1" applyFont="1" applyBorder="1" applyAlignment="1">
      <alignment vertical="top"/>
    </xf>
    <xf numFmtId="4" fontId="10" fillId="0" borderId="11" xfId="0" applyNumberFormat="1" applyFont="1" applyBorder="1" applyAlignment="1">
      <alignment vertical="top"/>
    </xf>
    <xf numFmtId="0" fontId="3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4" fontId="9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center" vertical="top" wrapText="1"/>
    </xf>
    <xf numFmtId="43" fontId="3" fillId="0" borderId="8" xfId="2" applyFont="1" applyBorder="1" applyAlignment="1">
      <alignment horizontal="right" vertical="top"/>
    </xf>
    <xf numFmtId="43" fontId="3" fillId="0" borderId="8" xfId="1" applyFont="1" applyBorder="1" applyAlignment="1">
      <alignment horizontal="right" vertical="top"/>
    </xf>
    <xf numFmtId="4" fontId="10" fillId="0" borderId="8" xfId="0" applyNumberFormat="1" applyFont="1" applyBorder="1" applyAlignment="1">
      <alignment horizontal="right" vertical="top"/>
    </xf>
    <xf numFmtId="4" fontId="10" fillId="0" borderId="11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horizontal="center" vertical="center" wrapText="1"/>
    </xf>
    <xf numFmtId="43" fontId="3" fillId="0" borderId="8" xfId="2" applyFont="1" applyBorder="1" applyAlignment="1">
      <alignment horizontal="center" vertical="top"/>
    </xf>
    <xf numFmtId="43" fontId="3" fillId="0" borderId="8" xfId="1" quotePrefix="1" applyFont="1" applyBorder="1" applyAlignment="1">
      <alignment horizontal="right" vertical="top"/>
    </xf>
    <xf numFmtId="43" fontId="3" fillId="0" borderId="8" xfId="2" quotePrefix="1" applyFont="1" applyBorder="1" applyAlignment="1">
      <alignment horizontal="right" vertical="top"/>
    </xf>
    <xf numFmtId="0" fontId="0" fillId="0" borderId="8" xfId="0" applyBorder="1" applyAlignment="1">
      <alignment horizontal="center"/>
    </xf>
    <xf numFmtId="0" fontId="11" fillId="0" borderId="8" xfId="0" applyFont="1" applyBorder="1"/>
    <xf numFmtId="0" fontId="3" fillId="0" borderId="8" xfId="0" applyFont="1" applyBorder="1" applyAlignment="1">
      <alignment horizontal="center"/>
    </xf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9" xfId="3" applyFont="1" applyBorder="1" applyAlignment="1">
      <alignment horizontal="left" vertical="top" wrapText="1"/>
    </xf>
    <xf numFmtId="0" fontId="3" fillId="0" borderId="10" xfId="3" applyFont="1" applyBorder="1" applyAlignment="1">
      <alignment horizontal="left" vertical="top" wrapText="1"/>
    </xf>
    <xf numFmtId="43" fontId="3" fillId="0" borderId="9" xfId="1" applyFont="1" applyBorder="1" applyAlignment="1">
      <alignment horizontal="center" vertical="top" wrapText="1"/>
    </xf>
    <xf numFmtId="43" fontId="3" fillId="0" borderId="10" xfId="1" applyFont="1" applyBorder="1" applyAlignment="1">
      <alignment horizontal="center" vertical="top" wrapText="1"/>
    </xf>
    <xf numFmtId="17" fontId="9" fillId="0" borderId="9" xfId="0" quotePrefix="1" applyNumberFormat="1" applyFont="1" applyBorder="1" applyAlignment="1">
      <alignment horizontal="center" vertical="top" wrapText="1"/>
    </xf>
    <xf numFmtId="17" fontId="9" fillId="0" borderId="10" xfId="0" quotePrefix="1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3" applyFont="1" applyBorder="1" applyAlignment="1">
      <alignment horizontal="center" vertical="top" wrapText="1"/>
    </xf>
    <xf numFmtId="0" fontId="3" fillId="0" borderId="10" xfId="3" applyFont="1" applyBorder="1" applyAlignment="1">
      <alignment horizontal="center" vertical="top" wrapText="1"/>
    </xf>
    <xf numFmtId="0" fontId="3" fillId="0" borderId="11" xfId="3" applyFont="1" applyBorder="1" applyAlignment="1">
      <alignment horizontal="center" vertical="top" wrapText="1"/>
    </xf>
    <xf numFmtId="43" fontId="3" fillId="0" borderId="9" xfId="1" quotePrefix="1" applyFont="1" applyBorder="1" applyAlignment="1">
      <alignment horizontal="center" vertical="top" wrapText="1"/>
    </xf>
    <xf numFmtId="43" fontId="3" fillId="0" borderId="10" xfId="1" quotePrefix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9" xfId="3" applyFont="1" applyBorder="1" applyAlignment="1">
      <alignment vertical="top" wrapText="1"/>
    </xf>
    <xf numFmtId="0" fontId="3" fillId="0" borderId="10" xfId="3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3" fillId="2" borderId="9" xfId="3" applyFont="1" applyFill="1" applyBorder="1" applyAlignment="1">
      <alignment horizontal="center" vertical="top" wrapText="1"/>
    </xf>
    <xf numFmtId="0" fontId="3" fillId="2" borderId="10" xfId="3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7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0" fillId="0" borderId="9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/>
    </xf>
  </cellXfs>
  <cellStyles count="4">
    <cellStyle name="เครื่องหมายจุลภาค" xfId="1" builtinId="3"/>
    <cellStyle name="เครื่องหมายจุลภาค 3" xfId="2"/>
    <cellStyle name="ปกติ" xfId="0" builtinId="0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opLeftCell="A33" workbookViewId="0">
      <selection activeCell="A26" sqref="A26:XFD28"/>
    </sheetView>
  </sheetViews>
  <sheetFormatPr defaultColWidth="9" defaultRowHeight="15"/>
  <cols>
    <col min="1" max="1" width="9" style="2"/>
    <col min="2" max="2" width="19.28515625" style="2" customWidth="1"/>
    <col min="3" max="3" width="23.140625" style="2" customWidth="1"/>
    <col min="4" max="4" width="16.42578125" style="2" customWidth="1"/>
    <col min="5" max="5" width="15.85546875" style="2" customWidth="1"/>
    <col min="6" max="6" width="11.5703125" style="2" customWidth="1"/>
    <col min="7" max="7" width="9" style="2"/>
    <col min="8" max="8" width="10.85546875" style="2" customWidth="1"/>
    <col min="9" max="9" width="9" style="2"/>
    <col min="10" max="10" width="11.140625" style="2" customWidth="1"/>
    <col min="11" max="11" width="18.140625" style="2" customWidth="1"/>
    <col min="12" max="12" width="9" style="2"/>
    <col min="13" max="13" width="10.7109375" style="2" customWidth="1"/>
    <col min="14" max="16384" width="9" style="2"/>
  </cols>
  <sheetData>
    <row r="1" spans="1:13" ht="2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21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ht="19.5">
      <c r="A5" s="62" t="s">
        <v>4</v>
      </c>
      <c r="B5" s="64" t="s">
        <v>5</v>
      </c>
      <c r="C5" s="65"/>
      <c r="D5" s="6" t="s">
        <v>6</v>
      </c>
      <c r="E5" s="7" t="s">
        <v>7</v>
      </c>
      <c r="F5" s="8" t="s">
        <v>8</v>
      </c>
      <c r="G5" s="68" t="s">
        <v>9</v>
      </c>
      <c r="H5" s="69"/>
      <c r="I5" s="68" t="s">
        <v>10</v>
      </c>
      <c r="J5" s="69"/>
      <c r="K5" s="7" t="s">
        <v>11</v>
      </c>
      <c r="L5" s="70" t="s">
        <v>12</v>
      </c>
      <c r="M5" s="69"/>
    </row>
    <row r="6" spans="1:13" ht="19.5">
      <c r="A6" s="63"/>
      <c r="B6" s="66"/>
      <c r="C6" s="67"/>
      <c r="D6" s="9" t="s">
        <v>13</v>
      </c>
      <c r="E6" s="10" t="s">
        <v>14</v>
      </c>
      <c r="F6" s="11"/>
      <c r="G6" s="54" t="s">
        <v>15</v>
      </c>
      <c r="H6" s="55"/>
      <c r="I6" s="54" t="s">
        <v>16</v>
      </c>
      <c r="J6" s="55"/>
      <c r="K6" s="10" t="s">
        <v>17</v>
      </c>
      <c r="L6" s="54" t="s">
        <v>18</v>
      </c>
      <c r="M6" s="55"/>
    </row>
    <row r="7" spans="1:13" ht="19.5">
      <c r="A7" s="12" t="s">
        <v>19</v>
      </c>
      <c r="B7" s="56" t="s">
        <v>20</v>
      </c>
      <c r="C7" s="57"/>
      <c r="D7" s="12" t="s">
        <v>21</v>
      </c>
      <c r="E7" s="12" t="s">
        <v>22</v>
      </c>
      <c r="F7" s="12" t="s">
        <v>23</v>
      </c>
      <c r="G7" s="58" t="s">
        <v>24</v>
      </c>
      <c r="H7" s="58"/>
      <c r="I7" s="58" t="s">
        <v>25</v>
      </c>
      <c r="J7" s="58"/>
      <c r="K7" s="12" t="s">
        <v>26</v>
      </c>
      <c r="L7" s="58" t="s">
        <v>27</v>
      </c>
      <c r="M7" s="58"/>
    </row>
    <row r="8" spans="1:13" ht="103.5" customHeight="1">
      <c r="A8" s="13">
        <v>1</v>
      </c>
      <c r="B8" s="52" t="s">
        <v>28</v>
      </c>
      <c r="C8" s="53"/>
      <c r="D8" s="14">
        <v>25460.76</v>
      </c>
      <c r="E8" s="14">
        <v>25460.76</v>
      </c>
      <c r="F8" s="13" t="s">
        <v>29</v>
      </c>
      <c r="G8" s="48" t="s">
        <v>30</v>
      </c>
      <c r="H8" s="49"/>
      <c r="I8" s="48" t="s">
        <v>30</v>
      </c>
      <c r="J8" s="49"/>
      <c r="K8" s="15" t="s">
        <v>31</v>
      </c>
      <c r="L8" s="50" t="s">
        <v>32</v>
      </c>
      <c r="M8" s="51"/>
    </row>
    <row r="9" spans="1:13" ht="78.75" customHeight="1">
      <c r="A9" s="13">
        <v>2</v>
      </c>
      <c r="B9" s="52" t="s">
        <v>33</v>
      </c>
      <c r="C9" s="53"/>
      <c r="D9" s="14">
        <v>108000</v>
      </c>
      <c r="E9" s="14">
        <v>108000</v>
      </c>
      <c r="F9" s="13" t="s">
        <v>29</v>
      </c>
      <c r="G9" s="48" t="s">
        <v>34</v>
      </c>
      <c r="H9" s="49"/>
      <c r="I9" s="48" t="s">
        <v>34</v>
      </c>
      <c r="J9" s="49"/>
      <c r="K9" s="16" t="s">
        <v>31</v>
      </c>
      <c r="L9" s="50" t="s">
        <v>35</v>
      </c>
      <c r="M9" s="51"/>
    </row>
    <row r="10" spans="1:13" ht="109.5" customHeight="1">
      <c r="A10" s="13">
        <v>3</v>
      </c>
      <c r="B10" s="52" t="s">
        <v>36</v>
      </c>
      <c r="C10" s="53"/>
      <c r="D10" s="17">
        <v>33600</v>
      </c>
      <c r="E10" s="17">
        <v>33600</v>
      </c>
      <c r="F10" s="18" t="s">
        <v>29</v>
      </c>
      <c r="G10" s="48" t="s">
        <v>37</v>
      </c>
      <c r="H10" s="49"/>
      <c r="I10" s="48" t="s">
        <v>37</v>
      </c>
      <c r="J10" s="49"/>
      <c r="K10" s="16" t="s">
        <v>31</v>
      </c>
      <c r="L10" s="50" t="s">
        <v>38</v>
      </c>
      <c r="M10" s="51"/>
    </row>
    <row r="11" spans="1:13" ht="117.75" customHeight="1">
      <c r="A11" s="13">
        <v>4</v>
      </c>
      <c r="B11" s="52" t="s">
        <v>447</v>
      </c>
      <c r="C11" s="53"/>
      <c r="D11" s="17">
        <v>20272.400000000001</v>
      </c>
      <c r="E11" s="17">
        <v>20272.400000000001</v>
      </c>
      <c r="F11" s="18" t="s">
        <v>29</v>
      </c>
      <c r="G11" s="48" t="s">
        <v>39</v>
      </c>
      <c r="H11" s="49"/>
      <c r="I11" s="48" t="s">
        <v>39</v>
      </c>
      <c r="J11" s="49"/>
      <c r="K11" s="16" t="s">
        <v>31</v>
      </c>
      <c r="L11" s="50" t="s">
        <v>40</v>
      </c>
      <c r="M11" s="51"/>
    </row>
    <row r="12" spans="1:13" ht="87" customHeight="1">
      <c r="A12" s="13">
        <v>5</v>
      </c>
      <c r="B12" s="46" t="s">
        <v>41</v>
      </c>
      <c r="C12" s="47"/>
      <c r="D12" s="19">
        <v>51000</v>
      </c>
      <c r="E12" s="20">
        <v>51000</v>
      </c>
      <c r="F12" s="18" t="s">
        <v>29</v>
      </c>
      <c r="G12" s="48" t="s">
        <v>42</v>
      </c>
      <c r="H12" s="49"/>
      <c r="I12" s="48" t="s">
        <v>42</v>
      </c>
      <c r="J12" s="49"/>
      <c r="K12" s="16" t="s">
        <v>31</v>
      </c>
      <c r="L12" s="50" t="s">
        <v>43</v>
      </c>
      <c r="M12" s="51"/>
    </row>
    <row r="13" spans="1:13" ht="80.25" customHeight="1">
      <c r="A13" s="13">
        <v>6</v>
      </c>
      <c r="B13" s="46" t="s">
        <v>44</v>
      </c>
      <c r="C13" s="47"/>
      <c r="D13" s="19">
        <v>51000</v>
      </c>
      <c r="E13" s="20">
        <v>51000</v>
      </c>
      <c r="F13" s="18" t="s">
        <v>29</v>
      </c>
      <c r="G13" s="48" t="s">
        <v>45</v>
      </c>
      <c r="H13" s="49"/>
      <c r="I13" s="48" t="s">
        <v>46</v>
      </c>
      <c r="J13" s="49"/>
      <c r="K13" s="16" t="s">
        <v>31</v>
      </c>
      <c r="L13" s="50" t="s">
        <v>35</v>
      </c>
      <c r="M13" s="51"/>
    </row>
    <row r="14" spans="1:13" ht="82.5" customHeight="1">
      <c r="A14" s="13">
        <v>7</v>
      </c>
      <c r="B14" s="46" t="s">
        <v>47</v>
      </c>
      <c r="C14" s="47"/>
      <c r="D14" s="19">
        <v>51000</v>
      </c>
      <c r="E14" s="20">
        <v>51000</v>
      </c>
      <c r="F14" s="18" t="s">
        <v>29</v>
      </c>
      <c r="G14" s="48" t="s">
        <v>48</v>
      </c>
      <c r="H14" s="49"/>
      <c r="I14" s="48" t="s">
        <v>48</v>
      </c>
      <c r="J14" s="49"/>
      <c r="K14" s="16" t="s">
        <v>31</v>
      </c>
      <c r="L14" s="50" t="s">
        <v>49</v>
      </c>
      <c r="M14" s="51"/>
    </row>
    <row r="15" spans="1:13" ht="81" customHeight="1">
      <c r="A15" s="13">
        <v>8</v>
      </c>
      <c r="B15" s="46" t="s">
        <v>50</v>
      </c>
      <c r="C15" s="47"/>
      <c r="D15" s="19">
        <v>54000</v>
      </c>
      <c r="E15" s="20">
        <v>54000</v>
      </c>
      <c r="F15" s="18" t="s">
        <v>29</v>
      </c>
      <c r="G15" s="48" t="s">
        <v>51</v>
      </c>
      <c r="H15" s="49"/>
      <c r="I15" s="48" t="s">
        <v>51</v>
      </c>
      <c r="J15" s="49"/>
      <c r="K15" s="16" t="s">
        <v>31</v>
      </c>
      <c r="L15" s="50" t="s">
        <v>52</v>
      </c>
      <c r="M15" s="51"/>
    </row>
    <row r="16" spans="1:13" ht="94.5" customHeight="1">
      <c r="A16" s="13">
        <v>9</v>
      </c>
      <c r="B16" s="46" t="s">
        <v>53</v>
      </c>
      <c r="C16" s="47"/>
      <c r="D16" s="19">
        <v>54000</v>
      </c>
      <c r="E16" s="20">
        <v>54000</v>
      </c>
      <c r="F16" s="18" t="s">
        <v>29</v>
      </c>
      <c r="G16" s="48" t="s">
        <v>54</v>
      </c>
      <c r="H16" s="49"/>
      <c r="I16" s="48" t="s">
        <v>54</v>
      </c>
      <c r="J16" s="49"/>
      <c r="K16" s="16" t="s">
        <v>31</v>
      </c>
      <c r="L16" s="50" t="s">
        <v>55</v>
      </c>
      <c r="M16" s="51"/>
    </row>
    <row r="17" spans="1:13" ht="90.75" customHeight="1">
      <c r="A17" s="13">
        <v>10</v>
      </c>
      <c r="B17" s="46" t="s">
        <v>56</v>
      </c>
      <c r="C17" s="47"/>
      <c r="D17" s="19">
        <v>48000</v>
      </c>
      <c r="E17" s="20">
        <v>48000</v>
      </c>
      <c r="F17" s="18" t="s">
        <v>29</v>
      </c>
      <c r="G17" s="48" t="s">
        <v>57</v>
      </c>
      <c r="H17" s="49"/>
      <c r="I17" s="48" t="s">
        <v>57</v>
      </c>
      <c r="J17" s="49"/>
      <c r="K17" s="16" t="s">
        <v>31</v>
      </c>
      <c r="L17" s="50" t="s">
        <v>58</v>
      </c>
      <c r="M17" s="51"/>
    </row>
    <row r="18" spans="1:13" ht="73.5" customHeight="1">
      <c r="A18" s="13">
        <v>11</v>
      </c>
      <c r="B18" s="46" t="s">
        <v>59</v>
      </c>
      <c r="C18" s="47"/>
      <c r="D18" s="19">
        <v>48000</v>
      </c>
      <c r="E18" s="20">
        <v>48000</v>
      </c>
      <c r="F18" s="18" t="s">
        <v>29</v>
      </c>
      <c r="G18" s="48" t="s">
        <v>60</v>
      </c>
      <c r="H18" s="49"/>
      <c r="I18" s="48" t="s">
        <v>60</v>
      </c>
      <c r="J18" s="49"/>
      <c r="K18" s="16" t="s">
        <v>31</v>
      </c>
      <c r="L18" s="50" t="s">
        <v>61</v>
      </c>
      <c r="M18" s="51"/>
    </row>
    <row r="19" spans="1:13" ht="73.5" customHeight="1">
      <c r="A19" s="13">
        <v>12</v>
      </c>
      <c r="B19" s="46" t="s">
        <v>62</v>
      </c>
      <c r="C19" s="47"/>
      <c r="D19" s="19">
        <v>48000</v>
      </c>
      <c r="E19" s="20">
        <v>48000</v>
      </c>
      <c r="F19" s="18" t="s">
        <v>29</v>
      </c>
      <c r="G19" s="48" t="s">
        <v>63</v>
      </c>
      <c r="H19" s="49"/>
      <c r="I19" s="48" t="s">
        <v>63</v>
      </c>
      <c r="J19" s="49"/>
      <c r="K19" s="16" t="s">
        <v>31</v>
      </c>
      <c r="L19" s="50" t="s">
        <v>64</v>
      </c>
      <c r="M19" s="51"/>
    </row>
    <row r="20" spans="1:13" ht="73.5" customHeight="1">
      <c r="A20" s="13">
        <v>13</v>
      </c>
      <c r="B20" s="46" t="s">
        <v>65</v>
      </c>
      <c r="C20" s="47"/>
      <c r="D20" s="19">
        <v>48000</v>
      </c>
      <c r="E20" s="20">
        <v>48000</v>
      </c>
      <c r="F20" s="18" t="s">
        <v>29</v>
      </c>
      <c r="G20" s="48" t="s">
        <v>66</v>
      </c>
      <c r="H20" s="49"/>
      <c r="I20" s="48" t="s">
        <v>66</v>
      </c>
      <c r="J20" s="49"/>
      <c r="K20" s="16" t="s">
        <v>31</v>
      </c>
      <c r="L20" s="50" t="s">
        <v>67</v>
      </c>
      <c r="M20" s="51"/>
    </row>
    <row r="21" spans="1:13" ht="73.5" customHeight="1">
      <c r="A21" s="13">
        <v>14</v>
      </c>
      <c r="B21" s="46" t="s">
        <v>68</v>
      </c>
      <c r="C21" s="47"/>
      <c r="D21" s="19">
        <v>54000</v>
      </c>
      <c r="E21" s="19">
        <v>54000</v>
      </c>
      <c r="F21" s="18" t="s">
        <v>29</v>
      </c>
      <c r="G21" s="48" t="s">
        <v>448</v>
      </c>
      <c r="H21" s="49"/>
      <c r="I21" s="48" t="s">
        <v>69</v>
      </c>
      <c r="J21" s="49"/>
      <c r="K21" s="16" t="s">
        <v>31</v>
      </c>
      <c r="L21" s="50" t="s">
        <v>70</v>
      </c>
      <c r="M21" s="51"/>
    </row>
    <row r="22" spans="1:13" ht="81" customHeight="1">
      <c r="A22" s="13">
        <v>15</v>
      </c>
      <c r="B22" s="46" t="s">
        <v>71</v>
      </c>
      <c r="C22" s="47"/>
      <c r="D22" s="19">
        <v>48000</v>
      </c>
      <c r="E22" s="20">
        <v>48000</v>
      </c>
      <c r="F22" s="18" t="s">
        <v>29</v>
      </c>
      <c r="G22" s="48" t="s">
        <v>72</v>
      </c>
      <c r="H22" s="49"/>
      <c r="I22" s="48" t="s">
        <v>72</v>
      </c>
      <c r="J22" s="49"/>
      <c r="K22" s="16" t="s">
        <v>31</v>
      </c>
      <c r="L22" s="50" t="s">
        <v>73</v>
      </c>
      <c r="M22" s="51"/>
    </row>
    <row r="23" spans="1:13" ht="63">
      <c r="A23" s="13">
        <v>16</v>
      </c>
      <c r="B23" s="46" t="s">
        <v>74</v>
      </c>
      <c r="C23" s="47"/>
      <c r="D23" s="19">
        <v>54000</v>
      </c>
      <c r="E23" s="20">
        <v>54000</v>
      </c>
      <c r="F23" s="18" t="s">
        <v>29</v>
      </c>
      <c r="G23" s="48" t="s">
        <v>75</v>
      </c>
      <c r="H23" s="49"/>
      <c r="I23" s="48" t="s">
        <v>75</v>
      </c>
      <c r="J23" s="49"/>
      <c r="K23" s="16" t="s">
        <v>31</v>
      </c>
      <c r="L23" s="50" t="s">
        <v>76</v>
      </c>
      <c r="M23" s="51"/>
    </row>
    <row r="24" spans="1:13" ht="63">
      <c r="A24" s="13">
        <v>17</v>
      </c>
      <c r="B24" s="46" t="s">
        <v>446</v>
      </c>
      <c r="C24" s="47"/>
      <c r="D24" s="19">
        <v>48000</v>
      </c>
      <c r="E24" s="20">
        <v>48000</v>
      </c>
      <c r="F24" s="18" t="s">
        <v>29</v>
      </c>
      <c r="G24" s="48" t="s">
        <v>77</v>
      </c>
      <c r="H24" s="49"/>
      <c r="I24" s="48" t="s">
        <v>77</v>
      </c>
      <c r="J24" s="49"/>
      <c r="K24" s="16" t="s">
        <v>31</v>
      </c>
      <c r="L24" s="50" t="s">
        <v>78</v>
      </c>
      <c r="M24" s="51"/>
    </row>
    <row r="25" spans="1:13" ht="63">
      <c r="A25" s="13">
        <v>18</v>
      </c>
      <c r="B25" s="46" t="s">
        <v>79</v>
      </c>
      <c r="C25" s="47"/>
      <c r="D25" s="19">
        <v>54000</v>
      </c>
      <c r="E25" s="20">
        <v>54000</v>
      </c>
      <c r="F25" s="18" t="s">
        <v>29</v>
      </c>
      <c r="G25" s="48" t="s">
        <v>80</v>
      </c>
      <c r="H25" s="49"/>
      <c r="I25" s="48" t="s">
        <v>80</v>
      </c>
      <c r="J25" s="49"/>
      <c r="K25" s="16" t="s">
        <v>31</v>
      </c>
      <c r="L25" s="50" t="s">
        <v>81</v>
      </c>
      <c r="M25" s="51"/>
    </row>
    <row r="26" spans="1:13" ht="98.25" customHeight="1">
      <c r="A26" s="13">
        <v>19</v>
      </c>
      <c r="B26" s="46" t="s">
        <v>82</v>
      </c>
      <c r="C26" s="47"/>
      <c r="D26" s="19">
        <v>58200</v>
      </c>
      <c r="E26" s="20">
        <v>58200</v>
      </c>
      <c r="F26" s="18" t="s">
        <v>29</v>
      </c>
      <c r="G26" s="48" t="s">
        <v>83</v>
      </c>
      <c r="H26" s="49"/>
      <c r="I26" s="48" t="s">
        <v>83</v>
      </c>
      <c r="J26" s="49"/>
      <c r="K26" s="16" t="s">
        <v>31</v>
      </c>
      <c r="L26" s="50" t="s">
        <v>84</v>
      </c>
      <c r="M26" s="51"/>
    </row>
    <row r="27" spans="1:13" ht="98.25" customHeight="1">
      <c r="A27" s="13">
        <v>20</v>
      </c>
      <c r="B27" s="46" t="s">
        <v>85</v>
      </c>
      <c r="C27" s="47"/>
      <c r="D27" s="19">
        <v>36833.919999999998</v>
      </c>
      <c r="E27" s="20">
        <v>36833.919999999998</v>
      </c>
      <c r="F27" s="18" t="s">
        <v>29</v>
      </c>
      <c r="G27" s="48" t="s">
        <v>86</v>
      </c>
      <c r="H27" s="49"/>
      <c r="I27" s="48" t="s">
        <v>86</v>
      </c>
      <c r="J27" s="49"/>
      <c r="K27" s="16" t="s">
        <v>31</v>
      </c>
      <c r="L27" s="50" t="s">
        <v>87</v>
      </c>
      <c r="M27" s="51"/>
    </row>
    <row r="28" spans="1:13" ht="98.25" customHeight="1">
      <c r="A28" s="13">
        <v>21</v>
      </c>
      <c r="B28" s="46" t="s">
        <v>88</v>
      </c>
      <c r="C28" s="47"/>
      <c r="D28" s="19">
        <v>23958.639999999999</v>
      </c>
      <c r="E28" s="20">
        <v>23958.639999999999</v>
      </c>
      <c r="F28" s="18" t="s">
        <v>29</v>
      </c>
      <c r="G28" s="48" t="s">
        <v>89</v>
      </c>
      <c r="H28" s="49"/>
      <c r="I28" s="48" t="s">
        <v>89</v>
      </c>
      <c r="J28" s="49"/>
      <c r="K28" s="16" t="s">
        <v>31</v>
      </c>
      <c r="L28" s="50" t="s">
        <v>90</v>
      </c>
      <c r="M28" s="51"/>
    </row>
    <row r="29" spans="1:13" ht="84.75" customHeight="1">
      <c r="A29" s="13">
        <v>22</v>
      </c>
      <c r="B29" s="46" t="s">
        <v>91</v>
      </c>
      <c r="C29" s="47"/>
      <c r="D29" s="19">
        <v>3500</v>
      </c>
      <c r="E29" s="20">
        <v>3500</v>
      </c>
      <c r="F29" s="18" t="s">
        <v>29</v>
      </c>
      <c r="G29" s="48" t="s">
        <v>92</v>
      </c>
      <c r="H29" s="49"/>
      <c r="I29" s="48" t="s">
        <v>92</v>
      </c>
      <c r="J29" s="49"/>
      <c r="K29" s="16" t="s">
        <v>31</v>
      </c>
      <c r="L29" s="50" t="s">
        <v>93</v>
      </c>
      <c r="M29" s="51"/>
    </row>
    <row r="30" spans="1:13" ht="63">
      <c r="A30" s="13">
        <v>23</v>
      </c>
      <c r="B30" s="46" t="s">
        <v>94</v>
      </c>
      <c r="C30" s="47"/>
      <c r="D30" s="19">
        <v>1030</v>
      </c>
      <c r="E30" s="20">
        <v>1030</v>
      </c>
      <c r="F30" s="18" t="s">
        <v>29</v>
      </c>
      <c r="G30" s="48" t="s">
        <v>95</v>
      </c>
      <c r="H30" s="49"/>
      <c r="I30" s="48" t="s">
        <v>95</v>
      </c>
      <c r="J30" s="49"/>
      <c r="K30" s="16" t="s">
        <v>31</v>
      </c>
      <c r="L30" s="50" t="s">
        <v>96</v>
      </c>
      <c r="M30" s="51"/>
    </row>
    <row r="31" spans="1:13" ht="87.75" customHeight="1">
      <c r="A31" s="13">
        <v>24</v>
      </c>
      <c r="B31" s="46" t="s">
        <v>97</v>
      </c>
      <c r="C31" s="47"/>
      <c r="D31" s="19">
        <v>27625.439999999999</v>
      </c>
      <c r="E31" s="20">
        <v>27625.439999999999</v>
      </c>
      <c r="F31" s="18" t="s">
        <v>29</v>
      </c>
      <c r="G31" s="48" t="s">
        <v>98</v>
      </c>
      <c r="H31" s="49"/>
      <c r="I31" s="48" t="s">
        <v>98</v>
      </c>
      <c r="J31" s="49"/>
      <c r="K31" s="16" t="s">
        <v>31</v>
      </c>
      <c r="L31" s="50" t="s">
        <v>99</v>
      </c>
      <c r="M31" s="51"/>
    </row>
    <row r="32" spans="1:13" ht="63">
      <c r="A32" s="13">
        <v>25</v>
      </c>
      <c r="B32" s="46" t="s">
        <v>94</v>
      </c>
      <c r="C32" s="47"/>
      <c r="D32" s="19">
        <v>110</v>
      </c>
      <c r="E32" s="20">
        <v>110</v>
      </c>
      <c r="F32" s="18" t="s">
        <v>29</v>
      </c>
      <c r="G32" s="48" t="s">
        <v>100</v>
      </c>
      <c r="H32" s="49"/>
      <c r="I32" s="48" t="s">
        <v>100</v>
      </c>
      <c r="J32" s="49"/>
      <c r="K32" s="16" t="s">
        <v>31</v>
      </c>
      <c r="L32" s="50" t="s">
        <v>101</v>
      </c>
      <c r="M32" s="51"/>
    </row>
    <row r="33" spans="1:13" ht="83.25" customHeight="1">
      <c r="A33" s="13">
        <v>26</v>
      </c>
      <c r="B33" s="46" t="s">
        <v>102</v>
      </c>
      <c r="C33" s="47"/>
      <c r="D33" s="19">
        <v>18000</v>
      </c>
      <c r="E33" s="20">
        <v>18000</v>
      </c>
      <c r="F33" s="18" t="s">
        <v>29</v>
      </c>
      <c r="G33" s="48" t="s">
        <v>103</v>
      </c>
      <c r="H33" s="49"/>
      <c r="I33" s="48" t="s">
        <v>103</v>
      </c>
      <c r="J33" s="49"/>
      <c r="K33" s="16" t="s">
        <v>31</v>
      </c>
      <c r="L33" s="50" t="s">
        <v>104</v>
      </c>
      <c r="M33" s="51"/>
    </row>
    <row r="36" spans="1:13" ht="21">
      <c r="B36" s="3"/>
      <c r="C36" s="3"/>
      <c r="D36" s="3" t="s">
        <v>407</v>
      </c>
      <c r="E36" s="3"/>
      <c r="F36" s="3"/>
      <c r="G36" s="3"/>
      <c r="H36" s="3"/>
      <c r="I36" s="3"/>
      <c r="J36" s="3"/>
      <c r="K36" s="3"/>
    </row>
    <row r="37" spans="1:13" ht="21.75" customHeight="1">
      <c r="B37" s="3"/>
      <c r="C37" s="3"/>
      <c r="D37" s="44" t="s">
        <v>409</v>
      </c>
      <c r="E37" s="44"/>
      <c r="F37" s="44"/>
      <c r="G37" s="44"/>
      <c r="H37" s="44"/>
      <c r="I37" s="3"/>
      <c r="J37" s="3"/>
      <c r="K37" s="3"/>
    </row>
    <row r="38" spans="1:13" ht="21">
      <c r="B38" s="45" t="s">
        <v>408</v>
      </c>
      <c r="C38" s="45"/>
      <c r="D38" s="45"/>
      <c r="E38" s="45"/>
      <c r="F38" s="45"/>
      <c r="G38" s="45"/>
      <c r="H38" s="45"/>
      <c r="I38" s="45"/>
      <c r="J38" s="45"/>
      <c r="K38" s="3"/>
    </row>
    <row r="39" spans="1:13" ht="21">
      <c r="B39" s="3"/>
      <c r="C39" s="41" t="s">
        <v>410</v>
      </c>
      <c r="D39" s="41"/>
      <c r="E39" s="4" t="s">
        <v>416</v>
      </c>
      <c r="F39" s="41" t="s">
        <v>418</v>
      </c>
      <c r="G39" s="41"/>
      <c r="H39" s="3"/>
      <c r="I39" s="41" t="s">
        <v>419</v>
      </c>
      <c r="J39" s="41"/>
      <c r="K39" s="40" t="s">
        <v>421</v>
      </c>
    </row>
    <row r="40" spans="1:13" ht="21">
      <c r="B40" s="3"/>
      <c r="C40" s="43" t="s">
        <v>411</v>
      </c>
      <c r="D40" s="43"/>
      <c r="E40" s="5"/>
      <c r="F40" s="41"/>
      <c r="G40" s="41"/>
      <c r="H40" s="3"/>
      <c r="I40" s="41" t="s">
        <v>420</v>
      </c>
      <c r="J40" s="41"/>
      <c r="K40" s="40" t="s">
        <v>421</v>
      </c>
    </row>
    <row r="41" spans="1:13" ht="21">
      <c r="B41" s="3"/>
      <c r="C41" s="43" t="s">
        <v>412</v>
      </c>
      <c r="D41" s="43"/>
      <c r="E41" s="5"/>
      <c r="F41" s="41"/>
      <c r="G41" s="41"/>
      <c r="H41" s="3"/>
      <c r="I41" s="3"/>
      <c r="J41" s="3"/>
      <c r="K41" s="3"/>
    </row>
    <row r="42" spans="1:13" ht="21">
      <c r="B42" s="3"/>
      <c r="C42" s="43" t="s">
        <v>413</v>
      </c>
      <c r="D42" s="43"/>
      <c r="E42" s="5">
        <v>26</v>
      </c>
      <c r="F42" s="42">
        <f>SUM(D8+D9+D10+D11+D12+D13+D14+D15+D16+D17+D18+D19+D20+D21+D22+D23+D24+D25+D26+D27+D28+D29+D30+D31+D32+D33)</f>
        <v>1067591.1600000001</v>
      </c>
      <c r="G42" s="41"/>
      <c r="H42" s="3"/>
      <c r="I42" s="3"/>
      <c r="J42" s="3"/>
      <c r="K42" s="3"/>
    </row>
    <row r="43" spans="1:13" ht="21">
      <c r="B43" s="3"/>
      <c r="C43" s="43" t="s">
        <v>414</v>
      </c>
      <c r="D43" s="43"/>
      <c r="E43" s="5"/>
      <c r="F43" s="41"/>
      <c r="G43" s="41"/>
      <c r="H43" s="3"/>
      <c r="I43" s="3"/>
      <c r="J43" s="3"/>
      <c r="K43" s="3"/>
    </row>
    <row r="44" spans="1:13" ht="21">
      <c r="B44" s="3"/>
      <c r="C44" s="43" t="s">
        <v>415</v>
      </c>
      <c r="D44" s="43"/>
      <c r="E44" s="5"/>
      <c r="F44" s="41"/>
      <c r="G44" s="41"/>
      <c r="H44" s="3"/>
      <c r="I44" s="3"/>
      <c r="J44" s="3"/>
      <c r="K44" s="3"/>
    </row>
    <row r="45" spans="1:13" ht="21">
      <c r="B45" s="3"/>
      <c r="C45" s="41" t="s">
        <v>417</v>
      </c>
      <c r="D45" s="41"/>
      <c r="E45" s="5">
        <v>26</v>
      </c>
      <c r="F45" s="42">
        <f>SUM(F42)</f>
        <v>1067591.1600000001</v>
      </c>
      <c r="G45" s="41"/>
      <c r="H45" s="3"/>
      <c r="I45" s="3"/>
      <c r="J45" s="3"/>
      <c r="K45" s="3"/>
    </row>
  </sheetData>
  <mergeCells count="138"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10:C10"/>
    <mergeCell ref="G10:H10"/>
    <mergeCell ref="I10:J10"/>
    <mergeCell ref="L10:M10"/>
    <mergeCell ref="B11:C11"/>
    <mergeCell ref="G11:H11"/>
    <mergeCell ref="I11:J11"/>
    <mergeCell ref="L11:M11"/>
    <mergeCell ref="B8:C8"/>
    <mergeCell ref="G8:H8"/>
    <mergeCell ref="I8:J8"/>
    <mergeCell ref="L8:M8"/>
    <mergeCell ref="B9:C9"/>
    <mergeCell ref="G9:H9"/>
    <mergeCell ref="I9:J9"/>
    <mergeCell ref="L9:M9"/>
    <mergeCell ref="B14:C14"/>
    <mergeCell ref="G14:H14"/>
    <mergeCell ref="I14:J14"/>
    <mergeCell ref="L14:M14"/>
    <mergeCell ref="B15:C15"/>
    <mergeCell ref="G15:H15"/>
    <mergeCell ref="I15:J15"/>
    <mergeCell ref="L15:M15"/>
    <mergeCell ref="G12:H12"/>
    <mergeCell ref="I12:J12"/>
    <mergeCell ref="L12:M12"/>
    <mergeCell ref="B13:C13"/>
    <mergeCell ref="G13:H13"/>
    <mergeCell ref="I13:J13"/>
    <mergeCell ref="L13:M13"/>
    <mergeCell ref="B12:C12"/>
    <mergeCell ref="B18:C18"/>
    <mergeCell ref="G18:H18"/>
    <mergeCell ref="I18:J18"/>
    <mergeCell ref="L18:M18"/>
    <mergeCell ref="B19:C19"/>
    <mergeCell ref="G19:H19"/>
    <mergeCell ref="I19:J19"/>
    <mergeCell ref="L19:M19"/>
    <mergeCell ref="B16:C16"/>
    <mergeCell ref="G16:H16"/>
    <mergeCell ref="I16:J16"/>
    <mergeCell ref="L16:M16"/>
    <mergeCell ref="B17:C17"/>
    <mergeCell ref="G17:H17"/>
    <mergeCell ref="I17:J17"/>
    <mergeCell ref="L17:M17"/>
    <mergeCell ref="B22:C22"/>
    <mergeCell ref="G22:H22"/>
    <mergeCell ref="I22:J22"/>
    <mergeCell ref="L22:M22"/>
    <mergeCell ref="B23:C23"/>
    <mergeCell ref="G23:H23"/>
    <mergeCell ref="I23:J23"/>
    <mergeCell ref="L23:M23"/>
    <mergeCell ref="B20:C20"/>
    <mergeCell ref="G20:H20"/>
    <mergeCell ref="I20:J20"/>
    <mergeCell ref="L20:M20"/>
    <mergeCell ref="B21:C21"/>
    <mergeCell ref="G21:H21"/>
    <mergeCell ref="I21:J21"/>
    <mergeCell ref="L21:M21"/>
    <mergeCell ref="B26:C26"/>
    <mergeCell ref="G26:H26"/>
    <mergeCell ref="I26:J26"/>
    <mergeCell ref="L26:M26"/>
    <mergeCell ref="B27:C27"/>
    <mergeCell ref="G27:H27"/>
    <mergeCell ref="I27:J27"/>
    <mergeCell ref="L27:M27"/>
    <mergeCell ref="B24:C24"/>
    <mergeCell ref="G24:H24"/>
    <mergeCell ref="I24:J24"/>
    <mergeCell ref="L24:M24"/>
    <mergeCell ref="B25:C25"/>
    <mergeCell ref="G25:H25"/>
    <mergeCell ref="I25:J25"/>
    <mergeCell ref="L25:M25"/>
    <mergeCell ref="B30:C30"/>
    <mergeCell ref="G30:H30"/>
    <mergeCell ref="I30:J30"/>
    <mergeCell ref="L30:M30"/>
    <mergeCell ref="B31:C31"/>
    <mergeCell ref="G31:H31"/>
    <mergeCell ref="I31:J31"/>
    <mergeCell ref="L31:M31"/>
    <mergeCell ref="B28:C28"/>
    <mergeCell ref="G28:H28"/>
    <mergeCell ref="I28:J28"/>
    <mergeCell ref="L28:M28"/>
    <mergeCell ref="B29:C29"/>
    <mergeCell ref="G29:H29"/>
    <mergeCell ref="I29:J29"/>
    <mergeCell ref="L29:M29"/>
    <mergeCell ref="D37:H37"/>
    <mergeCell ref="B38:J38"/>
    <mergeCell ref="C39:D39"/>
    <mergeCell ref="C40:D40"/>
    <mergeCell ref="B32:C32"/>
    <mergeCell ref="G32:H32"/>
    <mergeCell ref="I32:J32"/>
    <mergeCell ref="L32:M32"/>
    <mergeCell ref="B33:C33"/>
    <mergeCell ref="G33:H33"/>
    <mergeCell ref="I33:J33"/>
    <mergeCell ref="L33:M33"/>
    <mergeCell ref="F44:G44"/>
    <mergeCell ref="F45:G45"/>
    <mergeCell ref="I39:J39"/>
    <mergeCell ref="I40:J40"/>
    <mergeCell ref="C41:D41"/>
    <mergeCell ref="C42:D42"/>
    <mergeCell ref="C43:D43"/>
    <mergeCell ref="C44:D44"/>
    <mergeCell ref="C45:D45"/>
    <mergeCell ref="F39:G39"/>
    <mergeCell ref="F40:G40"/>
    <mergeCell ref="F41:G41"/>
    <mergeCell ref="F42:G42"/>
    <mergeCell ref="F43:G43"/>
  </mergeCells>
  <pageMargins left="0.70866141732283472" right="0.70866141732283472" top="0.38" bottom="0.36" header="0.31496062992125984" footer="0.31496062992125984"/>
  <pageSetup paperSize="9" scale="75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selection activeCell="C11" sqref="C11"/>
    </sheetView>
  </sheetViews>
  <sheetFormatPr defaultRowHeight="15"/>
  <cols>
    <col min="3" max="3" width="31.5703125" customWidth="1"/>
    <col min="4" max="4" width="15.140625" customWidth="1"/>
    <col min="5" max="5" width="11" customWidth="1"/>
    <col min="6" max="6" width="13.28515625" customWidth="1"/>
    <col min="10" max="10" width="17.7109375" customWidth="1"/>
    <col min="11" max="11" width="16.85546875" customWidth="1"/>
    <col min="13" max="13" width="13.42578125" customWidth="1"/>
  </cols>
  <sheetData>
    <row r="1" spans="1:13" ht="2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">
      <c r="A2" s="44" t="s">
        <v>439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21">
      <c r="A4" s="61" t="s">
        <v>440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ht="19.5">
      <c r="A5" s="62" t="s">
        <v>4</v>
      </c>
      <c r="B5" s="64" t="s">
        <v>5</v>
      </c>
      <c r="C5" s="65"/>
      <c r="D5" s="6" t="s">
        <v>6</v>
      </c>
      <c r="E5" s="7" t="s">
        <v>7</v>
      </c>
      <c r="F5" s="8" t="s">
        <v>8</v>
      </c>
      <c r="G5" s="68" t="s">
        <v>9</v>
      </c>
      <c r="H5" s="69"/>
      <c r="I5" s="68" t="s">
        <v>10</v>
      </c>
      <c r="J5" s="69"/>
      <c r="K5" s="7" t="s">
        <v>11</v>
      </c>
      <c r="L5" s="70" t="s">
        <v>12</v>
      </c>
      <c r="M5" s="69"/>
    </row>
    <row r="6" spans="1:13" ht="19.5">
      <c r="A6" s="63"/>
      <c r="B6" s="66"/>
      <c r="C6" s="67"/>
      <c r="D6" s="9" t="s">
        <v>13</v>
      </c>
      <c r="E6" s="10" t="s">
        <v>14</v>
      </c>
      <c r="F6" s="11"/>
      <c r="G6" s="54" t="s">
        <v>15</v>
      </c>
      <c r="H6" s="55"/>
      <c r="I6" s="54" t="s">
        <v>16</v>
      </c>
      <c r="J6" s="55"/>
      <c r="K6" s="10" t="s">
        <v>17</v>
      </c>
      <c r="L6" s="54" t="s">
        <v>18</v>
      </c>
      <c r="M6" s="55"/>
    </row>
    <row r="7" spans="1:13" ht="19.5">
      <c r="A7" s="12" t="s">
        <v>19</v>
      </c>
      <c r="B7" s="56" t="s">
        <v>20</v>
      </c>
      <c r="C7" s="57"/>
      <c r="D7" s="12" t="s">
        <v>21</v>
      </c>
      <c r="E7" s="12" t="s">
        <v>22</v>
      </c>
      <c r="F7" s="12" t="s">
        <v>23</v>
      </c>
      <c r="G7" s="58" t="s">
        <v>24</v>
      </c>
      <c r="H7" s="58"/>
      <c r="I7" s="58" t="s">
        <v>25</v>
      </c>
      <c r="J7" s="58"/>
      <c r="K7" s="12" t="s">
        <v>26</v>
      </c>
      <c r="L7" s="58" t="s">
        <v>27</v>
      </c>
      <c r="M7" s="58"/>
    </row>
    <row r="8" spans="1:13" ht="48" customHeight="1">
      <c r="A8" s="22"/>
      <c r="B8" s="73" t="s">
        <v>441</v>
      </c>
      <c r="C8" s="74"/>
      <c r="D8" s="27"/>
      <c r="E8" s="27"/>
      <c r="F8" s="36"/>
      <c r="G8" s="48"/>
      <c r="H8" s="49"/>
      <c r="I8" s="48"/>
      <c r="J8" s="49"/>
      <c r="K8" s="24"/>
      <c r="L8" s="117"/>
      <c r="M8" s="118"/>
    </row>
  </sheetData>
  <mergeCells count="20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</mergeCells>
  <pageMargins left="0.2" right="0.16" top="0.75" bottom="0.75" header="0.3" footer="0.3"/>
  <pageSetup scale="7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selection activeCell="J16" sqref="J16"/>
    </sheetView>
  </sheetViews>
  <sheetFormatPr defaultRowHeight="15"/>
  <cols>
    <col min="3" max="3" width="31.5703125" customWidth="1"/>
    <col min="4" max="4" width="15.140625" customWidth="1"/>
    <col min="5" max="5" width="11" customWidth="1"/>
    <col min="6" max="6" width="13.28515625" customWidth="1"/>
    <col min="10" max="10" width="14" customWidth="1"/>
    <col min="11" max="11" width="15.42578125" customWidth="1"/>
    <col min="13" max="13" width="14" customWidth="1"/>
  </cols>
  <sheetData>
    <row r="1" spans="1:13" ht="2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">
      <c r="A2" s="44" t="s">
        <v>443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21">
      <c r="A4" s="61" t="s">
        <v>442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ht="19.5">
      <c r="A5" s="62" t="s">
        <v>4</v>
      </c>
      <c r="B5" s="64" t="s">
        <v>5</v>
      </c>
      <c r="C5" s="65"/>
      <c r="D5" s="6" t="s">
        <v>6</v>
      </c>
      <c r="E5" s="7" t="s">
        <v>7</v>
      </c>
      <c r="F5" s="8" t="s">
        <v>8</v>
      </c>
      <c r="G5" s="68" t="s">
        <v>9</v>
      </c>
      <c r="H5" s="69"/>
      <c r="I5" s="68" t="s">
        <v>10</v>
      </c>
      <c r="J5" s="69"/>
      <c r="K5" s="7" t="s">
        <v>11</v>
      </c>
      <c r="L5" s="70" t="s">
        <v>12</v>
      </c>
      <c r="M5" s="69"/>
    </row>
    <row r="6" spans="1:13" ht="19.5">
      <c r="A6" s="63"/>
      <c r="B6" s="66"/>
      <c r="C6" s="67"/>
      <c r="D6" s="9" t="s">
        <v>13</v>
      </c>
      <c r="E6" s="10" t="s">
        <v>14</v>
      </c>
      <c r="F6" s="11"/>
      <c r="G6" s="54" t="s">
        <v>15</v>
      </c>
      <c r="H6" s="55"/>
      <c r="I6" s="54" t="s">
        <v>16</v>
      </c>
      <c r="J6" s="55"/>
      <c r="K6" s="10" t="s">
        <v>17</v>
      </c>
      <c r="L6" s="54" t="s">
        <v>18</v>
      </c>
      <c r="M6" s="55"/>
    </row>
    <row r="7" spans="1:13" ht="19.5">
      <c r="A7" s="12" t="s">
        <v>19</v>
      </c>
      <c r="B7" s="56" t="s">
        <v>20</v>
      </c>
      <c r="C7" s="57"/>
      <c r="D7" s="12" t="s">
        <v>21</v>
      </c>
      <c r="E7" s="12" t="s">
        <v>22</v>
      </c>
      <c r="F7" s="12" t="s">
        <v>23</v>
      </c>
      <c r="G7" s="58" t="s">
        <v>24</v>
      </c>
      <c r="H7" s="58"/>
      <c r="I7" s="58" t="s">
        <v>25</v>
      </c>
      <c r="J7" s="58"/>
      <c r="K7" s="12" t="s">
        <v>26</v>
      </c>
      <c r="L7" s="58" t="s">
        <v>27</v>
      </c>
      <c r="M7" s="58"/>
    </row>
    <row r="8" spans="1:13" ht="48.75" customHeight="1">
      <c r="A8" s="22"/>
      <c r="B8" s="73" t="s">
        <v>444</v>
      </c>
      <c r="C8" s="74"/>
      <c r="D8" s="27"/>
      <c r="E8" s="27"/>
      <c r="F8" s="36"/>
      <c r="G8" s="48"/>
      <c r="H8" s="49"/>
      <c r="I8" s="48"/>
      <c r="J8" s="49"/>
      <c r="K8" s="24"/>
      <c r="L8" s="117"/>
      <c r="M8" s="118"/>
    </row>
  </sheetData>
  <mergeCells count="20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</mergeCells>
  <pageMargins left="0.25" right="0.19" top="0.75" bottom="0.75" header="0.3" footer="0.3"/>
  <pageSetup scale="7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selection activeCell="F12" sqref="F12"/>
    </sheetView>
  </sheetViews>
  <sheetFormatPr defaultRowHeight="15"/>
  <cols>
    <col min="3" max="3" width="23.42578125" customWidth="1"/>
    <col min="4" max="5" width="15.7109375" customWidth="1"/>
    <col min="6" max="6" width="14.42578125" customWidth="1"/>
    <col min="8" max="8" width="13.28515625" customWidth="1"/>
    <col min="10" max="10" width="14" customWidth="1"/>
    <col min="11" max="11" width="15.5703125" customWidth="1"/>
    <col min="13" max="13" width="13.85546875" customWidth="1"/>
  </cols>
  <sheetData>
    <row r="1" spans="1:13" ht="2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">
      <c r="A2" s="44" t="s">
        <v>445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21">
      <c r="A4" s="61" t="s">
        <v>451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ht="19.5">
      <c r="A5" s="62" t="s">
        <v>4</v>
      </c>
      <c r="B5" s="64" t="s">
        <v>5</v>
      </c>
      <c r="C5" s="65"/>
      <c r="D5" s="6" t="s">
        <v>6</v>
      </c>
      <c r="E5" s="7" t="s">
        <v>7</v>
      </c>
      <c r="F5" s="8" t="s">
        <v>8</v>
      </c>
      <c r="G5" s="68" t="s">
        <v>9</v>
      </c>
      <c r="H5" s="69"/>
      <c r="I5" s="68" t="s">
        <v>10</v>
      </c>
      <c r="J5" s="69"/>
      <c r="K5" s="7" t="s">
        <v>11</v>
      </c>
      <c r="L5" s="70" t="s">
        <v>12</v>
      </c>
      <c r="M5" s="69"/>
    </row>
    <row r="6" spans="1:13" ht="19.5">
      <c r="A6" s="63"/>
      <c r="B6" s="66"/>
      <c r="C6" s="67"/>
      <c r="D6" s="9" t="s">
        <v>13</v>
      </c>
      <c r="E6" s="10" t="s">
        <v>14</v>
      </c>
      <c r="F6" s="11"/>
      <c r="G6" s="54" t="s">
        <v>15</v>
      </c>
      <c r="H6" s="55"/>
      <c r="I6" s="54" t="s">
        <v>16</v>
      </c>
      <c r="J6" s="55"/>
      <c r="K6" s="10" t="s">
        <v>17</v>
      </c>
      <c r="L6" s="54" t="s">
        <v>18</v>
      </c>
      <c r="M6" s="55"/>
    </row>
    <row r="7" spans="1:13" ht="19.5">
      <c r="A7" s="12" t="s">
        <v>19</v>
      </c>
      <c r="B7" s="56" t="s">
        <v>20</v>
      </c>
      <c r="C7" s="57"/>
      <c r="D7" s="12" t="s">
        <v>21</v>
      </c>
      <c r="E7" s="12" t="s">
        <v>22</v>
      </c>
      <c r="F7" s="12" t="s">
        <v>23</v>
      </c>
      <c r="G7" s="58" t="s">
        <v>24</v>
      </c>
      <c r="H7" s="58"/>
      <c r="I7" s="58" t="s">
        <v>25</v>
      </c>
      <c r="J7" s="58"/>
      <c r="K7" s="12" t="s">
        <v>26</v>
      </c>
      <c r="L7" s="58" t="s">
        <v>27</v>
      </c>
      <c r="M7" s="58"/>
    </row>
    <row r="8" spans="1:13" ht="48.75" customHeight="1">
      <c r="A8" s="22"/>
      <c r="B8" s="73" t="s">
        <v>450</v>
      </c>
      <c r="C8" s="74"/>
      <c r="D8" s="27"/>
      <c r="E8" s="27"/>
      <c r="F8" s="36"/>
      <c r="G8" s="48"/>
      <c r="H8" s="49"/>
      <c r="I8" s="48"/>
      <c r="J8" s="49"/>
      <c r="K8" s="24"/>
      <c r="L8" s="117"/>
      <c r="M8" s="118"/>
    </row>
  </sheetData>
  <mergeCells count="20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</mergeCells>
  <pageMargins left="0.2" right="0.16" top="0.75" bottom="0.75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A34" workbookViewId="0">
      <selection activeCell="J42" sqref="J42"/>
    </sheetView>
  </sheetViews>
  <sheetFormatPr defaultColWidth="9" defaultRowHeight="15"/>
  <cols>
    <col min="1" max="2" width="9" style="2"/>
    <col min="3" max="3" width="12.42578125" style="2" customWidth="1"/>
    <col min="4" max="4" width="17" style="2" customWidth="1"/>
    <col min="5" max="5" width="14.7109375" style="2" customWidth="1"/>
    <col min="6" max="6" width="14.5703125" style="2" customWidth="1"/>
    <col min="7" max="9" width="9" style="2"/>
    <col min="10" max="10" width="16.42578125" style="2" customWidth="1"/>
    <col min="11" max="11" width="15.140625" style="2" customWidth="1"/>
    <col min="12" max="12" width="9" style="2"/>
    <col min="13" max="13" width="13.140625" style="2" customWidth="1"/>
    <col min="14" max="16384" width="9" style="2"/>
  </cols>
  <sheetData>
    <row r="1" spans="1:13" ht="2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">
      <c r="A2" s="44" t="s">
        <v>105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21">
      <c r="A4" s="61" t="s">
        <v>106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ht="19.5">
      <c r="A5" s="62" t="s">
        <v>4</v>
      </c>
      <c r="B5" s="64" t="s">
        <v>5</v>
      </c>
      <c r="C5" s="65"/>
      <c r="D5" s="6" t="s">
        <v>6</v>
      </c>
      <c r="E5" s="7" t="s">
        <v>7</v>
      </c>
      <c r="F5" s="8" t="s">
        <v>8</v>
      </c>
      <c r="G5" s="68" t="s">
        <v>9</v>
      </c>
      <c r="H5" s="69"/>
      <c r="I5" s="68" t="s">
        <v>10</v>
      </c>
      <c r="J5" s="69"/>
      <c r="K5" s="7" t="s">
        <v>11</v>
      </c>
      <c r="L5" s="70" t="s">
        <v>12</v>
      </c>
      <c r="M5" s="69"/>
    </row>
    <row r="6" spans="1:13" ht="19.5">
      <c r="A6" s="63"/>
      <c r="B6" s="66"/>
      <c r="C6" s="67"/>
      <c r="D6" s="9" t="s">
        <v>13</v>
      </c>
      <c r="E6" s="10" t="s">
        <v>14</v>
      </c>
      <c r="F6" s="11"/>
      <c r="G6" s="54" t="s">
        <v>15</v>
      </c>
      <c r="H6" s="55"/>
      <c r="I6" s="54" t="s">
        <v>16</v>
      </c>
      <c r="J6" s="55"/>
      <c r="K6" s="10" t="s">
        <v>17</v>
      </c>
      <c r="L6" s="54" t="s">
        <v>18</v>
      </c>
      <c r="M6" s="55"/>
    </row>
    <row r="7" spans="1:13" ht="19.5">
      <c r="A7" s="12" t="s">
        <v>19</v>
      </c>
      <c r="B7" s="56" t="s">
        <v>20</v>
      </c>
      <c r="C7" s="57"/>
      <c r="D7" s="12" t="s">
        <v>21</v>
      </c>
      <c r="E7" s="12" t="s">
        <v>22</v>
      </c>
      <c r="F7" s="12" t="s">
        <v>23</v>
      </c>
      <c r="G7" s="58" t="s">
        <v>24</v>
      </c>
      <c r="H7" s="58"/>
      <c r="I7" s="58" t="s">
        <v>25</v>
      </c>
      <c r="J7" s="58"/>
      <c r="K7" s="12" t="s">
        <v>26</v>
      </c>
      <c r="L7" s="58" t="s">
        <v>27</v>
      </c>
      <c r="M7" s="58"/>
    </row>
    <row r="8" spans="1:13" ht="77.25" customHeight="1">
      <c r="A8" s="22">
        <v>1</v>
      </c>
      <c r="B8" s="78" t="s">
        <v>107</v>
      </c>
      <c r="C8" s="79"/>
      <c r="D8" s="23">
        <v>2550</v>
      </c>
      <c r="E8" s="23">
        <v>2550</v>
      </c>
      <c r="F8" s="13" t="s">
        <v>29</v>
      </c>
      <c r="G8" s="48" t="s">
        <v>108</v>
      </c>
      <c r="H8" s="49"/>
      <c r="I8" s="48" t="s">
        <v>108</v>
      </c>
      <c r="J8" s="49"/>
      <c r="K8" s="24" t="s">
        <v>109</v>
      </c>
      <c r="L8" s="50" t="s">
        <v>110</v>
      </c>
      <c r="M8" s="51"/>
    </row>
    <row r="9" spans="1:13" ht="77.25" customHeight="1">
      <c r="A9" s="22">
        <v>2</v>
      </c>
      <c r="B9" s="78" t="s">
        <v>111</v>
      </c>
      <c r="C9" s="79"/>
      <c r="D9" s="23">
        <v>20343</v>
      </c>
      <c r="E9" s="23">
        <v>20343</v>
      </c>
      <c r="F9" s="13" t="s">
        <v>29</v>
      </c>
      <c r="G9" s="48" t="s">
        <v>112</v>
      </c>
      <c r="H9" s="49"/>
      <c r="I9" s="48" t="s">
        <v>112</v>
      </c>
      <c r="J9" s="49"/>
      <c r="K9" s="24" t="s">
        <v>109</v>
      </c>
      <c r="L9" s="50" t="s">
        <v>113</v>
      </c>
      <c r="M9" s="51"/>
    </row>
    <row r="10" spans="1:13" ht="77.25" customHeight="1">
      <c r="A10" s="22">
        <v>3</v>
      </c>
      <c r="B10" s="78" t="s">
        <v>114</v>
      </c>
      <c r="C10" s="79"/>
      <c r="D10" s="25">
        <v>11970</v>
      </c>
      <c r="E10" s="26">
        <v>11970</v>
      </c>
      <c r="F10" s="18" t="s">
        <v>29</v>
      </c>
      <c r="G10" s="48" t="s">
        <v>115</v>
      </c>
      <c r="H10" s="49"/>
      <c r="I10" s="48" t="s">
        <v>115</v>
      </c>
      <c r="J10" s="49"/>
      <c r="K10" s="24" t="s">
        <v>109</v>
      </c>
      <c r="L10" s="50" t="s">
        <v>116</v>
      </c>
      <c r="M10" s="51"/>
    </row>
    <row r="11" spans="1:13" ht="62.25" customHeight="1">
      <c r="A11" s="22">
        <v>4</v>
      </c>
      <c r="B11" s="78" t="s">
        <v>117</v>
      </c>
      <c r="C11" s="79"/>
      <c r="D11" s="25">
        <v>25288</v>
      </c>
      <c r="E11" s="25">
        <v>25288</v>
      </c>
      <c r="F11" s="18" t="s">
        <v>29</v>
      </c>
      <c r="G11" s="48" t="s">
        <v>118</v>
      </c>
      <c r="H11" s="49"/>
      <c r="I11" s="48" t="s">
        <v>118</v>
      </c>
      <c r="J11" s="49"/>
      <c r="K11" s="24" t="s">
        <v>109</v>
      </c>
      <c r="L11" s="50" t="s">
        <v>119</v>
      </c>
      <c r="M11" s="51"/>
    </row>
    <row r="12" spans="1:13" ht="57.75" customHeight="1">
      <c r="A12" s="22">
        <v>5</v>
      </c>
      <c r="B12" s="75" t="s">
        <v>120</v>
      </c>
      <c r="C12" s="74"/>
      <c r="D12" s="27">
        <v>3338</v>
      </c>
      <c r="E12" s="28">
        <v>3338</v>
      </c>
      <c r="F12" s="18" t="s">
        <v>29</v>
      </c>
      <c r="G12" s="48" t="s">
        <v>121</v>
      </c>
      <c r="H12" s="49"/>
      <c r="I12" s="48" t="s">
        <v>121</v>
      </c>
      <c r="J12" s="49"/>
      <c r="K12" s="24" t="s">
        <v>109</v>
      </c>
      <c r="L12" s="50" t="s">
        <v>122</v>
      </c>
      <c r="M12" s="51"/>
    </row>
    <row r="13" spans="1:13" ht="70.5" customHeight="1">
      <c r="A13" s="22">
        <v>6</v>
      </c>
      <c r="B13" s="75" t="s">
        <v>123</v>
      </c>
      <c r="C13" s="74"/>
      <c r="D13" s="27">
        <v>4308.6000000000004</v>
      </c>
      <c r="E13" s="28">
        <v>4308.6000000000004</v>
      </c>
      <c r="F13" s="18" t="s">
        <v>29</v>
      </c>
      <c r="G13" s="48" t="s">
        <v>124</v>
      </c>
      <c r="H13" s="49"/>
      <c r="I13" s="48" t="s">
        <v>124</v>
      </c>
      <c r="J13" s="49"/>
      <c r="K13" s="24" t="s">
        <v>109</v>
      </c>
      <c r="L13" s="50" t="s">
        <v>125</v>
      </c>
      <c r="M13" s="51"/>
    </row>
    <row r="14" spans="1:13" ht="69" customHeight="1">
      <c r="A14" s="22">
        <v>7</v>
      </c>
      <c r="B14" s="75" t="s">
        <v>126</v>
      </c>
      <c r="C14" s="74"/>
      <c r="D14" s="27">
        <v>1570</v>
      </c>
      <c r="E14" s="28">
        <v>1570</v>
      </c>
      <c r="F14" s="18" t="s">
        <v>29</v>
      </c>
      <c r="G14" s="48" t="s">
        <v>127</v>
      </c>
      <c r="H14" s="49"/>
      <c r="I14" s="48" t="s">
        <v>127</v>
      </c>
      <c r="J14" s="49"/>
      <c r="K14" s="24" t="s">
        <v>109</v>
      </c>
      <c r="L14" s="50" t="s">
        <v>128</v>
      </c>
      <c r="M14" s="51"/>
    </row>
    <row r="15" spans="1:13" ht="68.25" customHeight="1">
      <c r="A15" s="22">
        <v>8</v>
      </c>
      <c r="B15" s="75" t="s">
        <v>129</v>
      </c>
      <c r="C15" s="74"/>
      <c r="D15" s="27">
        <v>28835</v>
      </c>
      <c r="E15" s="28">
        <v>28835</v>
      </c>
      <c r="F15" s="18" t="s">
        <v>29</v>
      </c>
      <c r="G15" s="48" t="s">
        <v>130</v>
      </c>
      <c r="H15" s="49"/>
      <c r="I15" s="48" t="s">
        <v>130</v>
      </c>
      <c r="J15" s="49"/>
      <c r="K15" s="24" t="s">
        <v>109</v>
      </c>
      <c r="L15" s="50" t="s">
        <v>131</v>
      </c>
      <c r="M15" s="51"/>
    </row>
    <row r="16" spans="1:13" ht="173.25" customHeight="1">
      <c r="A16" s="22">
        <v>9</v>
      </c>
      <c r="B16" s="75" t="s">
        <v>132</v>
      </c>
      <c r="C16" s="74"/>
      <c r="D16" s="27">
        <v>21921.68</v>
      </c>
      <c r="E16" s="28">
        <v>21921.68</v>
      </c>
      <c r="F16" s="18" t="s">
        <v>29</v>
      </c>
      <c r="G16" s="48" t="s">
        <v>449</v>
      </c>
      <c r="H16" s="49"/>
      <c r="I16" s="48" t="s">
        <v>133</v>
      </c>
      <c r="J16" s="49"/>
      <c r="K16" s="24" t="s">
        <v>109</v>
      </c>
      <c r="L16" s="50" t="s">
        <v>134</v>
      </c>
      <c r="M16" s="51"/>
    </row>
    <row r="17" spans="1:13" ht="109.5" customHeight="1">
      <c r="A17" s="22">
        <v>10</v>
      </c>
      <c r="B17" s="73" t="s">
        <v>135</v>
      </c>
      <c r="C17" s="74"/>
      <c r="D17" s="27">
        <v>1800</v>
      </c>
      <c r="E17" s="28">
        <v>1800</v>
      </c>
      <c r="F17" s="18" t="s">
        <v>29</v>
      </c>
      <c r="G17" s="48" t="s">
        <v>136</v>
      </c>
      <c r="H17" s="49"/>
      <c r="I17" s="48" t="s">
        <v>136</v>
      </c>
      <c r="J17" s="49"/>
      <c r="K17" s="24" t="s">
        <v>109</v>
      </c>
      <c r="L17" s="50" t="s">
        <v>137</v>
      </c>
      <c r="M17" s="51"/>
    </row>
    <row r="18" spans="1:13" ht="171.75" customHeight="1">
      <c r="A18" s="22">
        <v>11</v>
      </c>
      <c r="B18" s="73" t="s">
        <v>138</v>
      </c>
      <c r="C18" s="74"/>
      <c r="D18" s="27">
        <v>17870.560000000001</v>
      </c>
      <c r="E18" s="28">
        <v>17870.560000000001</v>
      </c>
      <c r="F18" s="18" t="s">
        <v>29</v>
      </c>
      <c r="G18" s="48" t="s">
        <v>139</v>
      </c>
      <c r="H18" s="49"/>
      <c r="I18" s="48" t="s">
        <v>139</v>
      </c>
      <c r="J18" s="49"/>
      <c r="K18" s="24" t="s">
        <v>109</v>
      </c>
      <c r="L18" s="50" t="s">
        <v>140</v>
      </c>
      <c r="M18" s="51"/>
    </row>
    <row r="19" spans="1:13" ht="214.5" customHeight="1">
      <c r="A19" s="22">
        <v>12</v>
      </c>
      <c r="B19" s="75" t="s">
        <v>141</v>
      </c>
      <c r="C19" s="74"/>
      <c r="D19" s="27">
        <v>21483</v>
      </c>
      <c r="E19" s="28">
        <v>21483</v>
      </c>
      <c r="F19" s="18" t="s">
        <v>29</v>
      </c>
      <c r="G19" s="76" t="s">
        <v>142</v>
      </c>
      <c r="H19" s="77"/>
      <c r="I19" s="76" t="s">
        <v>142</v>
      </c>
      <c r="J19" s="77"/>
      <c r="K19" s="24" t="s">
        <v>109</v>
      </c>
      <c r="L19" s="50" t="s">
        <v>143</v>
      </c>
      <c r="M19" s="51"/>
    </row>
    <row r="20" spans="1:13" ht="105" customHeight="1">
      <c r="A20" s="22">
        <v>13</v>
      </c>
      <c r="B20" s="75" t="s">
        <v>144</v>
      </c>
      <c r="C20" s="74"/>
      <c r="D20" s="27">
        <v>40000</v>
      </c>
      <c r="E20" s="28">
        <v>40000</v>
      </c>
      <c r="F20" s="18" t="s">
        <v>29</v>
      </c>
      <c r="G20" s="48" t="s">
        <v>145</v>
      </c>
      <c r="H20" s="49"/>
      <c r="I20" s="48" t="s">
        <v>145</v>
      </c>
      <c r="J20" s="49"/>
      <c r="K20" s="24" t="s">
        <v>109</v>
      </c>
      <c r="L20" s="50" t="s">
        <v>146</v>
      </c>
      <c r="M20" s="51"/>
    </row>
    <row r="21" spans="1:13" ht="132.75" customHeight="1">
      <c r="A21" s="22">
        <v>14</v>
      </c>
      <c r="B21" s="75" t="s">
        <v>147</v>
      </c>
      <c r="C21" s="74"/>
      <c r="D21" s="27">
        <v>40000</v>
      </c>
      <c r="E21" s="27">
        <v>40000</v>
      </c>
      <c r="F21" s="18" t="s">
        <v>29</v>
      </c>
      <c r="G21" s="48" t="s">
        <v>148</v>
      </c>
      <c r="H21" s="49"/>
      <c r="I21" s="48" t="s">
        <v>148</v>
      </c>
      <c r="J21" s="49"/>
      <c r="K21" s="24" t="s">
        <v>109</v>
      </c>
      <c r="L21" s="50" t="s">
        <v>149</v>
      </c>
      <c r="M21" s="51"/>
    </row>
    <row r="22" spans="1:13" ht="111.75" customHeight="1">
      <c r="A22" s="22">
        <v>15</v>
      </c>
      <c r="B22" s="75" t="s">
        <v>150</v>
      </c>
      <c r="C22" s="74"/>
      <c r="D22" s="27">
        <v>57883</v>
      </c>
      <c r="E22" s="28">
        <v>57883</v>
      </c>
      <c r="F22" s="18" t="s">
        <v>29</v>
      </c>
      <c r="G22" s="48" t="s">
        <v>151</v>
      </c>
      <c r="H22" s="49"/>
      <c r="I22" s="48" t="s">
        <v>151</v>
      </c>
      <c r="J22" s="49"/>
      <c r="K22" s="24" t="s">
        <v>109</v>
      </c>
      <c r="L22" s="50" t="s">
        <v>152</v>
      </c>
      <c r="M22" s="51"/>
    </row>
    <row r="23" spans="1:13" ht="107.25" customHeight="1">
      <c r="A23" s="22">
        <v>16</v>
      </c>
      <c r="B23" s="75" t="s">
        <v>153</v>
      </c>
      <c r="C23" s="74"/>
      <c r="D23" s="27">
        <v>57883</v>
      </c>
      <c r="E23" s="28">
        <v>57883</v>
      </c>
      <c r="F23" s="18" t="s">
        <v>29</v>
      </c>
      <c r="G23" s="48" t="s">
        <v>154</v>
      </c>
      <c r="H23" s="49"/>
      <c r="I23" s="48" t="s">
        <v>154</v>
      </c>
      <c r="J23" s="49"/>
      <c r="K23" s="24" t="s">
        <v>109</v>
      </c>
      <c r="L23" s="50" t="s">
        <v>155</v>
      </c>
      <c r="M23" s="51"/>
    </row>
    <row r="24" spans="1:13" ht="150.75" customHeight="1">
      <c r="A24" s="22">
        <v>17</v>
      </c>
      <c r="B24" s="75" t="s">
        <v>156</v>
      </c>
      <c r="C24" s="74"/>
      <c r="D24" s="27">
        <v>168100</v>
      </c>
      <c r="E24" s="28">
        <v>168100</v>
      </c>
      <c r="F24" s="18" t="s">
        <v>29</v>
      </c>
      <c r="G24" s="48" t="s">
        <v>157</v>
      </c>
      <c r="H24" s="49"/>
      <c r="I24" s="48" t="s">
        <v>157</v>
      </c>
      <c r="J24" s="49"/>
      <c r="K24" s="24" t="s">
        <v>109</v>
      </c>
      <c r="L24" s="50" t="s">
        <v>158</v>
      </c>
      <c r="M24" s="51"/>
    </row>
    <row r="25" spans="1:13" ht="155.25" customHeight="1">
      <c r="A25" s="22">
        <v>18</v>
      </c>
      <c r="B25" s="73" t="s">
        <v>159</v>
      </c>
      <c r="C25" s="74"/>
      <c r="D25" s="27">
        <v>332500</v>
      </c>
      <c r="E25" s="28">
        <v>332500</v>
      </c>
      <c r="F25" s="18" t="s">
        <v>29</v>
      </c>
      <c r="G25" s="48" t="s">
        <v>160</v>
      </c>
      <c r="H25" s="49"/>
      <c r="I25" s="48" t="s">
        <v>160</v>
      </c>
      <c r="J25" s="49"/>
      <c r="K25" s="24" t="s">
        <v>109</v>
      </c>
      <c r="L25" s="50" t="s">
        <v>161</v>
      </c>
      <c r="M25" s="51"/>
    </row>
    <row r="26" spans="1:13" ht="174" customHeight="1">
      <c r="A26" s="22">
        <v>19</v>
      </c>
      <c r="B26" s="73" t="s">
        <v>162</v>
      </c>
      <c r="C26" s="74"/>
      <c r="D26" s="27">
        <v>145500</v>
      </c>
      <c r="E26" s="28">
        <v>145500</v>
      </c>
      <c r="F26" s="18" t="s">
        <v>29</v>
      </c>
      <c r="G26" s="48" t="s">
        <v>163</v>
      </c>
      <c r="H26" s="49"/>
      <c r="I26" s="48" t="s">
        <v>163</v>
      </c>
      <c r="J26" s="49"/>
      <c r="K26" s="24" t="s">
        <v>109</v>
      </c>
      <c r="L26" s="50" t="s">
        <v>164</v>
      </c>
      <c r="M26" s="51"/>
    </row>
    <row r="27" spans="1:13" ht="118.5" customHeight="1">
      <c r="A27" s="22">
        <v>20</v>
      </c>
      <c r="B27" s="73" t="s">
        <v>165</v>
      </c>
      <c r="C27" s="74"/>
      <c r="D27" s="27">
        <v>84200</v>
      </c>
      <c r="E27" s="28">
        <v>84200</v>
      </c>
      <c r="F27" s="18" t="s">
        <v>29</v>
      </c>
      <c r="G27" s="48" t="s">
        <v>166</v>
      </c>
      <c r="H27" s="49"/>
      <c r="I27" s="48" t="s">
        <v>166</v>
      </c>
      <c r="J27" s="49"/>
      <c r="K27" s="24" t="s">
        <v>109</v>
      </c>
      <c r="L27" s="50" t="s">
        <v>167</v>
      </c>
      <c r="M27" s="51"/>
    </row>
    <row r="28" spans="1:13" ht="150.75" customHeight="1">
      <c r="A28" s="22">
        <v>21</v>
      </c>
      <c r="B28" s="73" t="s">
        <v>168</v>
      </c>
      <c r="C28" s="74"/>
      <c r="D28" s="27">
        <v>313500</v>
      </c>
      <c r="E28" s="28">
        <v>313500</v>
      </c>
      <c r="F28" s="18" t="s">
        <v>29</v>
      </c>
      <c r="G28" s="48" t="s">
        <v>169</v>
      </c>
      <c r="H28" s="49"/>
      <c r="I28" s="48" t="s">
        <v>169</v>
      </c>
      <c r="J28" s="49"/>
      <c r="K28" s="24" t="s">
        <v>109</v>
      </c>
      <c r="L28" s="50" t="s">
        <v>170</v>
      </c>
      <c r="M28" s="51"/>
    </row>
    <row r="31" spans="1:13" ht="21">
      <c r="B31" s="3"/>
      <c r="C31" s="3"/>
      <c r="D31" s="3" t="s">
        <v>407</v>
      </c>
      <c r="E31" s="3"/>
      <c r="F31" s="3"/>
      <c r="G31" s="3"/>
      <c r="H31" s="3"/>
      <c r="I31" s="3"/>
      <c r="J31" s="3"/>
      <c r="K31" s="3"/>
    </row>
    <row r="32" spans="1:13" ht="21">
      <c r="B32" s="3"/>
      <c r="C32" s="3"/>
      <c r="D32" s="44" t="s">
        <v>422</v>
      </c>
      <c r="E32" s="44"/>
      <c r="F32" s="44"/>
      <c r="G32" s="44"/>
      <c r="H32" s="44"/>
      <c r="I32" s="3"/>
      <c r="J32" s="3"/>
      <c r="K32" s="3"/>
    </row>
    <row r="33" spans="2:11" ht="21">
      <c r="B33" s="45" t="s">
        <v>408</v>
      </c>
      <c r="C33" s="45"/>
      <c r="D33" s="45"/>
      <c r="E33" s="45"/>
      <c r="F33" s="45"/>
      <c r="G33" s="45"/>
      <c r="H33" s="45"/>
      <c r="I33" s="45"/>
      <c r="J33" s="45"/>
      <c r="K33" s="3"/>
    </row>
    <row r="34" spans="2:11" ht="21">
      <c r="B34" s="3"/>
      <c r="C34" s="41" t="s">
        <v>410</v>
      </c>
      <c r="D34" s="41"/>
      <c r="E34" s="4" t="s">
        <v>416</v>
      </c>
      <c r="F34" s="41" t="s">
        <v>418</v>
      </c>
      <c r="G34" s="41"/>
      <c r="H34" s="3"/>
      <c r="I34" s="41" t="s">
        <v>419</v>
      </c>
      <c r="J34" s="41"/>
      <c r="K34" s="40" t="s">
        <v>421</v>
      </c>
    </row>
    <row r="35" spans="2:11" ht="21">
      <c r="B35" s="3"/>
      <c r="C35" s="43" t="s">
        <v>411</v>
      </c>
      <c r="D35" s="43"/>
      <c r="E35" s="5"/>
      <c r="F35" s="41"/>
      <c r="G35" s="41"/>
      <c r="H35" s="3"/>
      <c r="I35" s="41" t="s">
        <v>420</v>
      </c>
      <c r="J35" s="41"/>
      <c r="K35" s="40" t="s">
        <v>421</v>
      </c>
    </row>
    <row r="36" spans="2:11" ht="21">
      <c r="B36" s="3"/>
      <c r="C36" s="43" t="s">
        <v>412</v>
      </c>
      <c r="D36" s="43"/>
      <c r="E36" s="5"/>
      <c r="F36" s="41"/>
      <c r="G36" s="41"/>
      <c r="H36" s="3"/>
      <c r="I36" s="3"/>
      <c r="J36" s="3"/>
      <c r="K36" s="3"/>
    </row>
    <row r="37" spans="2:11" ht="21">
      <c r="B37" s="3"/>
      <c r="C37" s="43" t="s">
        <v>413</v>
      </c>
      <c r="D37" s="43"/>
      <c r="E37" s="5">
        <v>21</v>
      </c>
      <c r="F37" s="71">
        <f>SUM(D8,D9,D10,D11,D12,D13,D14,D15,D16,D18,D17,D19,D20,D21,D22,D23,D24,D25,D26,D27,D28)</f>
        <v>1400843.8399999999</v>
      </c>
      <c r="G37" s="72"/>
      <c r="H37" s="3"/>
      <c r="I37" s="3"/>
      <c r="J37" s="3"/>
      <c r="K37" s="3"/>
    </row>
    <row r="38" spans="2:11" ht="21">
      <c r="B38" s="3"/>
      <c r="C38" s="43" t="s">
        <v>414</v>
      </c>
      <c r="D38" s="43"/>
      <c r="E38" s="5"/>
      <c r="F38" s="41"/>
      <c r="G38" s="41"/>
      <c r="H38" s="3"/>
      <c r="I38" s="3"/>
      <c r="J38" s="3"/>
      <c r="K38" s="3"/>
    </row>
    <row r="39" spans="2:11" ht="21">
      <c r="B39" s="3"/>
      <c r="C39" s="43" t="s">
        <v>415</v>
      </c>
      <c r="D39" s="43"/>
      <c r="E39" s="5"/>
      <c r="F39" s="41"/>
      <c r="G39" s="41"/>
      <c r="H39" s="3"/>
      <c r="I39" s="3"/>
      <c r="J39" s="3"/>
      <c r="K39" s="3"/>
    </row>
    <row r="40" spans="2:11" ht="21">
      <c r="B40" s="3"/>
      <c r="C40" s="41" t="s">
        <v>417</v>
      </c>
      <c r="D40" s="41"/>
      <c r="E40" s="5">
        <v>21</v>
      </c>
      <c r="F40" s="42">
        <f>SUM(F37)</f>
        <v>1400843.8399999999</v>
      </c>
      <c r="G40" s="41"/>
      <c r="H40" s="3"/>
      <c r="I40" s="3"/>
      <c r="J40" s="3"/>
      <c r="K40" s="3"/>
    </row>
  </sheetData>
  <mergeCells count="118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8:C8"/>
    <mergeCell ref="G8:H8"/>
    <mergeCell ref="I8:J8"/>
    <mergeCell ref="L8:M8"/>
    <mergeCell ref="B9:C9"/>
    <mergeCell ref="G9:H9"/>
    <mergeCell ref="I9:J9"/>
    <mergeCell ref="L9:M9"/>
    <mergeCell ref="I6:J6"/>
    <mergeCell ref="L6:M6"/>
    <mergeCell ref="B7:C7"/>
    <mergeCell ref="G7:H7"/>
    <mergeCell ref="I7:J7"/>
    <mergeCell ref="L7:M7"/>
    <mergeCell ref="B12:C12"/>
    <mergeCell ref="G12:H12"/>
    <mergeCell ref="I12:J12"/>
    <mergeCell ref="L12:M12"/>
    <mergeCell ref="B13:C13"/>
    <mergeCell ref="G13:H13"/>
    <mergeCell ref="I13:J13"/>
    <mergeCell ref="L13:M13"/>
    <mergeCell ref="B10:C10"/>
    <mergeCell ref="G10:H10"/>
    <mergeCell ref="I10:J10"/>
    <mergeCell ref="L10:M10"/>
    <mergeCell ref="B11:C11"/>
    <mergeCell ref="G11:H11"/>
    <mergeCell ref="I11:J11"/>
    <mergeCell ref="L11:M11"/>
    <mergeCell ref="B16:C16"/>
    <mergeCell ref="G16:H16"/>
    <mergeCell ref="I16:J16"/>
    <mergeCell ref="L16:M16"/>
    <mergeCell ref="B17:C17"/>
    <mergeCell ref="G17:H17"/>
    <mergeCell ref="I17:J17"/>
    <mergeCell ref="L17:M17"/>
    <mergeCell ref="B14:C14"/>
    <mergeCell ref="G14:H14"/>
    <mergeCell ref="I14:J14"/>
    <mergeCell ref="L14:M14"/>
    <mergeCell ref="B15:C15"/>
    <mergeCell ref="G15:H15"/>
    <mergeCell ref="I15:J15"/>
    <mergeCell ref="L15:M15"/>
    <mergeCell ref="B20:C20"/>
    <mergeCell ref="G20:H20"/>
    <mergeCell ref="I20:J20"/>
    <mergeCell ref="L20:M20"/>
    <mergeCell ref="B21:C21"/>
    <mergeCell ref="G21:H21"/>
    <mergeCell ref="I21:J21"/>
    <mergeCell ref="L21:M21"/>
    <mergeCell ref="B18:C18"/>
    <mergeCell ref="G18:H18"/>
    <mergeCell ref="I18:J18"/>
    <mergeCell ref="L18:M18"/>
    <mergeCell ref="B19:C19"/>
    <mergeCell ref="G19:H19"/>
    <mergeCell ref="I19:J19"/>
    <mergeCell ref="L19:M19"/>
    <mergeCell ref="B24:C24"/>
    <mergeCell ref="G24:H24"/>
    <mergeCell ref="I24:J24"/>
    <mergeCell ref="L24:M24"/>
    <mergeCell ref="B25:C25"/>
    <mergeCell ref="G25:H25"/>
    <mergeCell ref="I25:J25"/>
    <mergeCell ref="L25:M25"/>
    <mergeCell ref="B22:C22"/>
    <mergeCell ref="G22:H22"/>
    <mergeCell ref="I22:J22"/>
    <mergeCell ref="L22:M22"/>
    <mergeCell ref="B23:C23"/>
    <mergeCell ref="G23:H23"/>
    <mergeCell ref="I23:J23"/>
    <mergeCell ref="L23:M23"/>
    <mergeCell ref="L28:M28"/>
    <mergeCell ref="D32:H32"/>
    <mergeCell ref="B33:J33"/>
    <mergeCell ref="B26:C26"/>
    <mergeCell ref="G26:H26"/>
    <mergeCell ref="I26:J26"/>
    <mergeCell ref="L26:M26"/>
    <mergeCell ref="B27:C27"/>
    <mergeCell ref="G27:H27"/>
    <mergeCell ref="I27:J27"/>
    <mergeCell ref="L27:M27"/>
    <mergeCell ref="C34:D34"/>
    <mergeCell ref="F34:G34"/>
    <mergeCell ref="I34:J34"/>
    <mergeCell ref="C35:D35"/>
    <mergeCell ref="F35:G35"/>
    <mergeCell ref="I35:J35"/>
    <mergeCell ref="B28:C28"/>
    <mergeCell ref="G28:H28"/>
    <mergeCell ref="I28:J28"/>
    <mergeCell ref="C39:D39"/>
    <mergeCell ref="F39:G39"/>
    <mergeCell ref="C40:D40"/>
    <mergeCell ref="F40:G40"/>
    <mergeCell ref="C36:D36"/>
    <mergeCell ref="F36:G36"/>
    <mergeCell ref="C37:D37"/>
    <mergeCell ref="F37:G37"/>
    <mergeCell ref="C38:D38"/>
    <mergeCell ref="F38:G38"/>
  </mergeCells>
  <pageMargins left="0.70866141732283472" right="0.70866141732283472" top="0.74803149606299213" bottom="0.74803149606299213" header="0.31496062992125984" footer="0.31496062992125984"/>
  <pageSetup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J32" sqref="J32"/>
    </sheetView>
  </sheetViews>
  <sheetFormatPr defaultRowHeight="15"/>
  <cols>
    <col min="3" max="3" width="19.85546875" customWidth="1"/>
    <col min="4" max="4" width="15.42578125" customWidth="1"/>
    <col min="5" max="5" width="14.42578125" customWidth="1"/>
    <col min="6" max="6" width="13.140625" customWidth="1"/>
    <col min="8" max="8" width="11.42578125" customWidth="1"/>
    <col min="10" max="10" width="14.7109375" customWidth="1"/>
    <col min="11" max="11" width="20" customWidth="1"/>
    <col min="13" max="13" width="11.28515625" customWidth="1"/>
  </cols>
  <sheetData>
    <row r="1" spans="1:13" ht="2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">
      <c r="A2" s="44" t="s">
        <v>171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21">
      <c r="A4" s="61" t="s">
        <v>172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ht="19.5">
      <c r="A5" s="62" t="s">
        <v>4</v>
      </c>
      <c r="B5" s="64" t="s">
        <v>5</v>
      </c>
      <c r="C5" s="65"/>
      <c r="D5" s="6" t="s">
        <v>6</v>
      </c>
      <c r="E5" s="7" t="s">
        <v>7</v>
      </c>
      <c r="F5" s="8" t="s">
        <v>8</v>
      </c>
      <c r="G5" s="68" t="s">
        <v>9</v>
      </c>
      <c r="H5" s="69"/>
      <c r="I5" s="68" t="s">
        <v>10</v>
      </c>
      <c r="J5" s="69"/>
      <c r="K5" s="7" t="s">
        <v>11</v>
      </c>
      <c r="L5" s="70" t="s">
        <v>12</v>
      </c>
      <c r="M5" s="69"/>
    </row>
    <row r="6" spans="1:13" ht="19.5">
      <c r="A6" s="63"/>
      <c r="B6" s="66"/>
      <c r="C6" s="67"/>
      <c r="D6" s="9" t="s">
        <v>13</v>
      </c>
      <c r="E6" s="10" t="s">
        <v>14</v>
      </c>
      <c r="F6" s="11"/>
      <c r="G6" s="54" t="s">
        <v>15</v>
      </c>
      <c r="H6" s="55"/>
      <c r="I6" s="54" t="s">
        <v>16</v>
      </c>
      <c r="J6" s="55"/>
      <c r="K6" s="10" t="s">
        <v>17</v>
      </c>
      <c r="L6" s="54" t="s">
        <v>18</v>
      </c>
      <c r="M6" s="55"/>
    </row>
    <row r="7" spans="1:13" ht="19.5">
      <c r="A7" s="12" t="s">
        <v>19</v>
      </c>
      <c r="B7" s="56" t="s">
        <v>20</v>
      </c>
      <c r="C7" s="57"/>
      <c r="D7" s="12" t="s">
        <v>21</v>
      </c>
      <c r="E7" s="12" t="s">
        <v>22</v>
      </c>
      <c r="F7" s="12" t="s">
        <v>23</v>
      </c>
      <c r="G7" s="58" t="s">
        <v>24</v>
      </c>
      <c r="H7" s="58"/>
      <c r="I7" s="58" t="s">
        <v>25</v>
      </c>
      <c r="J7" s="58"/>
      <c r="K7" s="12" t="s">
        <v>26</v>
      </c>
      <c r="L7" s="58" t="s">
        <v>27</v>
      </c>
      <c r="M7" s="58"/>
    </row>
    <row r="8" spans="1:13" ht="102" customHeight="1">
      <c r="A8" s="13">
        <v>1</v>
      </c>
      <c r="B8" s="80" t="s">
        <v>173</v>
      </c>
      <c r="C8" s="79"/>
      <c r="D8" s="23">
        <v>24000</v>
      </c>
      <c r="E8" s="23">
        <v>24000</v>
      </c>
      <c r="F8" s="13" t="s">
        <v>29</v>
      </c>
      <c r="G8" s="48" t="s">
        <v>174</v>
      </c>
      <c r="H8" s="49"/>
      <c r="I8" s="48" t="s">
        <v>174</v>
      </c>
      <c r="J8" s="49"/>
      <c r="K8" s="16" t="s">
        <v>31</v>
      </c>
      <c r="L8" s="50" t="s">
        <v>175</v>
      </c>
      <c r="M8" s="51"/>
    </row>
    <row r="9" spans="1:13" ht="98.25" customHeight="1">
      <c r="A9" s="13">
        <v>2</v>
      </c>
      <c r="B9" s="80" t="s">
        <v>176</v>
      </c>
      <c r="C9" s="79"/>
      <c r="D9" s="23">
        <v>181746</v>
      </c>
      <c r="E9" s="23">
        <v>181746</v>
      </c>
      <c r="F9" s="13" t="s">
        <v>29</v>
      </c>
      <c r="G9" s="48" t="s">
        <v>177</v>
      </c>
      <c r="H9" s="49"/>
      <c r="I9" s="48" t="s">
        <v>177</v>
      </c>
      <c r="J9" s="49"/>
      <c r="K9" s="16" t="s">
        <v>31</v>
      </c>
      <c r="L9" s="50" t="s">
        <v>178</v>
      </c>
      <c r="M9" s="51"/>
    </row>
    <row r="10" spans="1:13" ht="99.75" customHeight="1">
      <c r="A10" s="13">
        <v>3</v>
      </c>
      <c r="B10" s="80" t="s">
        <v>179</v>
      </c>
      <c r="C10" s="79"/>
      <c r="D10" s="25">
        <v>69860</v>
      </c>
      <c r="E10" s="25">
        <v>69860</v>
      </c>
      <c r="F10" s="18" t="s">
        <v>29</v>
      </c>
      <c r="G10" s="48" t="s">
        <v>180</v>
      </c>
      <c r="H10" s="49"/>
      <c r="I10" s="48" t="s">
        <v>181</v>
      </c>
      <c r="J10" s="49"/>
      <c r="K10" s="16" t="s">
        <v>31</v>
      </c>
      <c r="L10" s="50" t="s">
        <v>182</v>
      </c>
      <c r="M10" s="51"/>
    </row>
    <row r="11" spans="1:13" ht="79.5" customHeight="1">
      <c r="A11" s="13">
        <v>4</v>
      </c>
      <c r="B11" s="80" t="s">
        <v>183</v>
      </c>
      <c r="C11" s="79"/>
      <c r="D11" s="25">
        <v>15925</v>
      </c>
      <c r="E11" s="25">
        <v>15925</v>
      </c>
      <c r="F11" s="18" t="s">
        <v>29</v>
      </c>
      <c r="G11" s="48" t="s">
        <v>184</v>
      </c>
      <c r="H11" s="49"/>
      <c r="I11" s="48" t="s">
        <v>184</v>
      </c>
      <c r="J11" s="49"/>
      <c r="K11" s="16" t="s">
        <v>31</v>
      </c>
      <c r="L11" s="50" t="s">
        <v>185</v>
      </c>
      <c r="M11" s="51"/>
    </row>
    <row r="12" spans="1:13" ht="91.5" customHeight="1">
      <c r="A12" s="13">
        <v>5</v>
      </c>
      <c r="B12" s="73" t="s">
        <v>186</v>
      </c>
      <c r="C12" s="74"/>
      <c r="D12" s="27">
        <v>1800</v>
      </c>
      <c r="E12" s="28">
        <v>1800</v>
      </c>
      <c r="F12" s="18" t="s">
        <v>29</v>
      </c>
      <c r="G12" s="48" t="s">
        <v>187</v>
      </c>
      <c r="H12" s="49"/>
      <c r="I12" s="48" t="s">
        <v>188</v>
      </c>
      <c r="J12" s="49"/>
      <c r="K12" s="16" t="s">
        <v>31</v>
      </c>
      <c r="L12" s="50" t="s">
        <v>189</v>
      </c>
      <c r="M12" s="51"/>
    </row>
    <row r="13" spans="1:13" ht="60.75" customHeight="1">
      <c r="A13" s="13">
        <v>6</v>
      </c>
      <c r="B13" s="73" t="s">
        <v>190</v>
      </c>
      <c r="C13" s="74"/>
      <c r="D13" s="27">
        <v>3975</v>
      </c>
      <c r="E13" s="28">
        <v>3975</v>
      </c>
      <c r="F13" s="18" t="s">
        <v>29</v>
      </c>
      <c r="G13" s="48" t="s">
        <v>191</v>
      </c>
      <c r="H13" s="49"/>
      <c r="I13" s="48" t="s">
        <v>192</v>
      </c>
      <c r="J13" s="49"/>
      <c r="K13" s="16" t="s">
        <v>31</v>
      </c>
      <c r="L13" s="50" t="s">
        <v>193</v>
      </c>
      <c r="M13" s="51"/>
    </row>
    <row r="14" spans="1:13" ht="216.75" customHeight="1">
      <c r="A14" s="13">
        <v>7</v>
      </c>
      <c r="B14" s="73" t="s">
        <v>194</v>
      </c>
      <c r="C14" s="74"/>
      <c r="D14" s="27">
        <v>22299.64</v>
      </c>
      <c r="E14" s="28">
        <v>22299.64</v>
      </c>
      <c r="F14" s="18" t="s">
        <v>29</v>
      </c>
      <c r="G14" s="48" t="s">
        <v>286</v>
      </c>
      <c r="H14" s="49"/>
      <c r="I14" s="48" t="s">
        <v>195</v>
      </c>
      <c r="J14" s="49"/>
      <c r="K14" s="16" t="s">
        <v>31</v>
      </c>
      <c r="L14" s="50" t="s">
        <v>196</v>
      </c>
      <c r="M14" s="51"/>
    </row>
    <row r="15" spans="1:13" ht="118.5" customHeight="1">
      <c r="A15" s="13">
        <v>8</v>
      </c>
      <c r="B15" s="73" t="s">
        <v>197</v>
      </c>
      <c r="C15" s="74"/>
      <c r="D15" s="27">
        <v>13300</v>
      </c>
      <c r="E15" s="28">
        <v>13300</v>
      </c>
      <c r="F15" s="18" t="s">
        <v>29</v>
      </c>
      <c r="G15" s="48" t="s">
        <v>198</v>
      </c>
      <c r="H15" s="49"/>
      <c r="I15" s="48" t="s">
        <v>199</v>
      </c>
      <c r="J15" s="49"/>
      <c r="K15" s="16" t="s">
        <v>31</v>
      </c>
      <c r="L15" s="50" t="s">
        <v>200</v>
      </c>
      <c r="M15" s="51"/>
    </row>
    <row r="16" spans="1:13" ht="67.5" customHeight="1">
      <c r="A16" s="13">
        <v>9</v>
      </c>
      <c r="B16" s="73" t="s">
        <v>94</v>
      </c>
      <c r="C16" s="74"/>
      <c r="D16" s="27">
        <v>220</v>
      </c>
      <c r="E16" s="28">
        <v>220</v>
      </c>
      <c r="F16" s="18" t="s">
        <v>29</v>
      </c>
      <c r="G16" s="48" t="s">
        <v>201</v>
      </c>
      <c r="H16" s="49"/>
      <c r="I16" s="48" t="s">
        <v>201</v>
      </c>
      <c r="J16" s="49"/>
      <c r="K16" s="16" t="s">
        <v>31</v>
      </c>
      <c r="L16" s="50" t="s">
        <v>202</v>
      </c>
      <c r="M16" s="51"/>
    </row>
    <row r="17" spans="1:13" ht="94.5" customHeight="1">
      <c r="A17" s="13">
        <v>10</v>
      </c>
      <c r="B17" s="73" t="s">
        <v>203</v>
      </c>
      <c r="C17" s="74"/>
      <c r="D17" s="27">
        <v>3220</v>
      </c>
      <c r="E17" s="28">
        <v>3220</v>
      </c>
      <c r="F17" s="18" t="s">
        <v>29</v>
      </c>
      <c r="G17" s="48" t="s">
        <v>204</v>
      </c>
      <c r="H17" s="49"/>
      <c r="I17" s="48" t="s">
        <v>204</v>
      </c>
      <c r="J17" s="49"/>
      <c r="K17" s="16" t="s">
        <v>31</v>
      </c>
      <c r="L17" s="50" t="s">
        <v>205</v>
      </c>
      <c r="M17" s="51"/>
    </row>
    <row r="18" spans="1:13" ht="120" customHeight="1">
      <c r="A18" s="13">
        <v>11</v>
      </c>
      <c r="B18" s="73" t="s">
        <v>206</v>
      </c>
      <c r="C18" s="74"/>
      <c r="D18" s="27">
        <v>7605</v>
      </c>
      <c r="E18" s="28">
        <v>7605</v>
      </c>
      <c r="F18" s="18" t="s">
        <v>29</v>
      </c>
      <c r="G18" s="48" t="s">
        <v>207</v>
      </c>
      <c r="H18" s="49"/>
      <c r="I18" s="48" t="s">
        <v>208</v>
      </c>
      <c r="J18" s="49"/>
      <c r="K18" s="16" t="s">
        <v>31</v>
      </c>
      <c r="L18" s="50" t="s">
        <v>209</v>
      </c>
      <c r="M18" s="51"/>
    </row>
    <row r="19" spans="1:13" ht="153.75" customHeight="1">
      <c r="A19" s="13">
        <v>12</v>
      </c>
      <c r="B19" s="73" t="s">
        <v>210</v>
      </c>
      <c r="C19" s="74"/>
      <c r="D19" s="27">
        <v>1600</v>
      </c>
      <c r="E19" s="28">
        <v>1600</v>
      </c>
      <c r="F19" s="18" t="s">
        <v>29</v>
      </c>
      <c r="G19" s="48" t="s">
        <v>211</v>
      </c>
      <c r="H19" s="49"/>
      <c r="I19" s="48" t="s">
        <v>211</v>
      </c>
      <c r="J19" s="49"/>
      <c r="K19" s="16" t="s">
        <v>31</v>
      </c>
      <c r="L19" s="50" t="s">
        <v>212</v>
      </c>
      <c r="M19" s="51"/>
    </row>
    <row r="20" spans="1:13" ht="138.75" customHeight="1">
      <c r="A20" s="13">
        <v>13</v>
      </c>
      <c r="B20" s="73" t="s">
        <v>213</v>
      </c>
      <c r="C20" s="74"/>
      <c r="D20" s="27">
        <v>12000</v>
      </c>
      <c r="E20" s="28">
        <v>12000</v>
      </c>
      <c r="F20" s="18" t="s">
        <v>29</v>
      </c>
      <c r="G20" s="48" t="s">
        <v>214</v>
      </c>
      <c r="H20" s="49"/>
      <c r="I20" s="48" t="s">
        <v>214</v>
      </c>
      <c r="J20" s="49"/>
      <c r="K20" s="16" t="s">
        <v>31</v>
      </c>
      <c r="L20" s="50" t="s">
        <v>215</v>
      </c>
      <c r="M20" s="51"/>
    </row>
    <row r="23" spans="1:13" ht="21">
      <c r="B23" s="3"/>
      <c r="C23" s="3"/>
      <c r="D23" s="3" t="s">
        <v>407</v>
      </c>
      <c r="E23" s="3"/>
      <c r="F23" s="3"/>
      <c r="G23" s="3"/>
      <c r="H23" s="3"/>
      <c r="I23" s="3"/>
      <c r="J23" s="3"/>
      <c r="K23" s="3"/>
    </row>
    <row r="24" spans="1:13" ht="21">
      <c r="B24" s="3"/>
      <c r="C24" s="3"/>
      <c r="D24" s="44" t="s">
        <v>423</v>
      </c>
      <c r="E24" s="44"/>
      <c r="F24" s="44"/>
      <c r="G24" s="44"/>
      <c r="H24" s="44"/>
      <c r="I24" s="3"/>
      <c r="J24" s="3"/>
      <c r="K24" s="3"/>
    </row>
    <row r="25" spans="1:13" ht="21">
      <c r="B25" s="45" t="s">
        <v>408</v>
      </c>
      <c r="C25" s="45"/>
      <c r="D25" s="45"/>
      <c r="E25" s="45"/>
      <c r="F25" s="45"/>
      <c r="G25" s="45"/>
      <c r="H25" s="45"/>
      <c r="I25" s="45"/>
      <c r="J25" s="45"/>
      <c r="K25" s="3"/>
    </row>
    <row r="26" spans="1:13" ht="21">
      <c r="B26" s="3"/>
      <c r="C26" s="41" t="s">
        <v>410</v>
      </c>
      <c r="D26" s="41"/>
      <c r="E26" s="4" t="s">
        <v>416</v>
      </c>
      <c r="F26" s="41" t="s">
        <v>418</v>
      </c>
      <c r="G26" s="41"/>
      <c r="H26" s="3"/>
      <c r="I26" s="41" t="s">
        <v>419</v>
      </c>
      <c r="J26" s="41"/>
      <c r="K26" s="5" t="s">
        <v>421</v>
      </c>
    </row>
    <row r="27" spans="1:13" ht="21">
      <c r="B27" s="3"/>
      <c r="C27" s="43" t="s">
        <v>411</v>
      </c>
      <c r="D27" s="43"/>
      <c r="E27" s="5"/>
      <c r="F27" s="41"/>
      <c r="G27" s="41"/>
      <c r="H27" s="3"/>
      <c r="I27" s="41" t="s">
        <v>420</v>
      </c>
      <c r="J27" s="41"/>
      <c r="K27" s="5" t="s">
        <v>421</v>
      </c>
    </row>
    <row r="28" spans="1:13" ht="21">
      <c r="B28" s="3"/>
      <c r="C28" s="43" t="s">
        <v>412</v>
      </c>
      <c r="D28" s="43"/>
      <c r="E28" s="5"/>
      <c r="F28" s="41"/>
      <c r="G28" s="41"/>
      <c r="H28" s="3"/>
      <c r="I28" s="3"/>
      <c r="J28" s="3"/>
      <c r="K28" s="3"/>
    </row>
    <row r="29" spans="1:13" ht="21">
      <c r="B29" s="3"/>
      <c r="C29" s="43" t="s">
        <v>413</v>
      </c>
      <c r="D29" s="43"/>
      <c r="E29" s="5">
        <v>13</v>
      </c>
      <c r="F29" s="71">
        <f>SUM(D8,D9,D10,D11,D12,D13,D14,D15,D16,D17,D18,D19,D20)</f>
        <v>357550.64</v>
      </c>
      <c r="G29" s="72"/>
      <c r="H29" s="3"/>
      <c r="I29" s="3"/>
      <c r="J29" s="3"/>
      <c r="K29" s="3"/>
    </row>
    <row r="30" spans="1:13" ht="21">
      <c r="B30" s="3"/>
      <c r="C30" s="43" t="s">
        <v>414</v>
      </c>
      <c r="D30" s="43"/>
      <c r="E30" s="5"/>
      <c r="F30" s="41"/>
      <c r="G30" s="41"/>
      <c r="H30" s="3"/>
      <c r="I30" s="3"/>
      <c r="J30" s="3"/>
      <c r="K30" s="3"/>
    </row>
    <row r="31" spans="1:13" ht="21">
      <c r="B31" s="3"/>
      <c r="C31" s="43" t="s">
        <v>415</v>
      </c>
      <c r="D31" s="43"/>
      <c r="E31" s="5"/>
      <c r="F31" s="41"/>
      <c r="G31" s="41"/>
      <c r="H31" s="3"/>
      <c r="I31" s="3"/>
      <c r="J31" s="3"/>
      <c r="K31" s="3"/>
    </row>
    <row r="32" spans="1:13" ht="21">
      <c r="B32" s="3"/>
      <c r="C32" s="41" t="s">
        <v>417</v>
      </c>
      <c r="D32" s="41"/>
      <c r="E32" s="5">
        <v>13</v>
      </c>
      <c r="F32" s="42">
        <f>SUM(F29)</f>
        <v>357550.64</v>
      </c>
      <c r="G32" s="41"/>
      <c r="H32" s="3"/>
      <c r="I32" s="3"/>
      <c r="J32" s="3"/>
      <c r="K32" s="3"/>
    </row>
  </sheetData>
  <mergeCells count="86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I6:J6"/>
    <mergeCell ref="L6:M6"/>
    <mergeCell ref="B7:C7"/>
    <mergeCell ref="G7:H7"/>
    <mergeCell ref="I7:J7"/>
    <mergeCell ref="L7:M7"/>
    <mergeCell ref="B8:C8"/>
    <mergeCell ref="G8:H8"/>
    <mergeCell ref="I8:J8"/>
    <mergeCell ref="L8:M8"/>
    <mergeCell ref="B9:C9"/>
    <mergeCell ref="G9:H9"/>
    <mergeCell ref="I9:J9"/>
    <mergeCell ref="L9:M9"/>
    <mergeCell ref="B10:C10"/>
    <mergeCell ref="G10:H10"/>
    <mergeCell ref="I10:J10"/>
    <mergeCell ref="L10:M10"/>
    <mergeCell ref="B11:C11"/>
    <mergeCell ref="G11:H11"/>
    <mergeCell ref="I11:J11"/>
    <mergeCell ref="L11:M11"/>
    <mergeCell ref="B12:C12"/>
    <mergeCell ref="G12:H12"/>
    <mergeCell ref="I12:J12"/>
    <mergeCell ref="L12:M12"/>
    <mergeCell ref="B13:C13"/>
    <mergeCell ref="G13:H13"/>
    <mergeCell ref="I13:J13"/>
    <mergeCell ref="L13:M13"/>
    <mergeCell ref="B14:C14"/>
    <mergeCell ref="G14:H14"/>
    <mergeCell ref="I14:J14"/>
    <mergeCell ref="L14:M14"/>
    <mergeCell ref="B15:C15"/>
    <mergeCell ref="G15:H15"/>
    <mergeCell ref="I15:J15"/>
    <mergeCell ref="L15:M15"/>
    <mergeCell ref="B16:C16"/>
    <mergeCell ref="G16:H16"/>
    <mergeCell ref="I16:J16"/>
    <mergeCell ref="L16:M16"/>
    <mergeCell ref="B17:C17"/>
    <mergeCell ref="G17:H17"/>
    <mergeCell ref="I17:J17"/>
    <mergeCell ref="L17:M17"/>
    <mergeCell ref="B25:J25"/>
    <mergeCell ref="B18:C18"/>
    <mergeCell ref="G18:H18"/>
    <mergeCell ref="I18:J18"/>
    <mergeCell ref="L18:M18"/>
    <mergeCell ref="B19:C19"/>
    <mergeCell ref="G19:H19"/>
    <mergeCell ref="I19:J19"/>
    <mergeCell ref="L19:M19"/>
    <mergeCell ref="B20:C20"/>
    <mergeCell ref="G20:H20"/>
    <mergeCell ref="I20:J20"/>
    <mergeCell ref="L20:M20"/>
    <mergeCell ref="D24:H24"/>
    <mergeCell ref="C26:D26"/>
    <mergeCell ref="F26:G26"/>
    <mergeCell ref="I26:J26"/>
    <mergeCell ref="C27:D27"/>
    <mergeCell ref="F27:G27"/>
    <mergeCell ref="I27:J27"/>
    <mergeCell ref="C31:D31"/>
    <mergeCell ref="F31:G31"/>
    <mergeCell ref="C32:D32"/>
    <mergeCell ref="F32:G32"/>
    <mergeCell ref="C28:D28"/>
    <mergeCell ref="F28:G28"/>
    <mergeCell ref="C29:D29"/>
    <mergeCell ref="F29:G29"/>
    <mergeCell ref="C30:D30"/>
    <mergeCell ref="F30:G30"/>
  </mergeCells>
  <pageMargins left="0.31496062992125984" right="0.27559055118110237" top="0.39370078740157483" bottom="0.31496062992125984" header="0.31496062992125984" footer="0.31496062992125984"/>
  <pageSetup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opLeftCell="A27" workbookViewId="0">
      <selection activeCell="A25" sqref="A25:XFD25"/>
    </sheetView>
  </sheetViews>
  <sheetFormatPr defaultColWidth="9" defaultRowHeight="21"/>
  <cols>
    <col min="1" max="2" width="9" style="3"/>
    <col min="3" max="3" width="16.42578125" style="3" customWidth="1"/>
    <col min="4" max="4" width="17.42578125" style="3" customWidth="1"/>
    <col min="5" max="5" width="12.42578125" style="3" customWidth="1"/>
    <col min="6" max="6" width="11.5703125" style="3" customWidth="1"/>
    <col min="7" max="7" width="14.5703125" style="3" customWidth="1"/>
    <col min="8" max="8" width="4.5703125" style="3" customWidth="1"/>
    <col min="9" max="9" width="9" style="3"/>
    <col min="10" max="10" width="12" style="3" customWidth="1"/>
    <col min="11" max="11" width="14.42578125" style="3" customWidth="1"/>
    <col min="12" max="12" width="9" style="3"/>
    <col min="13" max="13" width="11.85546875" style="3" customWidth="1"/>
    <col min="14" max="16384" width="9" style="3"/>
  </cols>
  <sheetData>
    <row r="1" spans="1:1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>
      <c r="A2" s="44" t="s">
        <v>216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>
      <c r="A4" s="61" t="s">
        <v>217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>
      <c r="A5" s="96" t="s">
        <v>4</v>
      </c>
      <c r="B5" s="98" t="s">
        <v>5</v>
      </c>
      <c r="C5" s="99"/>
      <c r="D5" s="29" t="s">
        <v>6</v>
      </c>
      <c r="E5" s="30" t="s">
        <v>7</v>
      </c>
      <c r="F5" s="31" t="s">
        <v>8</v>
      </c>
      <c r="G5" s="102" t="s">
        <v>9</v>
      </c>
      <c r="H5" s="103"/>
      <c r="I5" s="102" t="s">
        <v>10</v>
      </c>
      <c r="J5" s="103"/>
      <c r="K5" s="30" t="s">
        <v>11</v>
      </c>
      <c r="L5" s="104" t="s">
        <v>12</v>
      </c>
      <c r="M5" s="103"/>
    </row>
    <row r="6" spans="1:13">
      <c r="A6" s="97"/>
      <c r="B6" s="100"/>
      <c r="C6" s="101"/>
      <c r="D6" s="32" t="s">
        <v>13</v>
      </c>
      <c r="E6" s="33" t="s">
        <v>14</v>
      </c>
      <c r="F6" s="34"/>
      <c r="G6" s="91" t="s">
        <v>15</v>
      </c>
      <c r="H6" s="92"/>
      <c r="I6" s="91" t="s">
        <v>16</v>
      </c>
      <c r="J6" s="92"/>
      <c r="K6" s="33" t="s">
        <v>17</v>
      </c>
      <c r="L6" s="91" t="s">
        <v>18</v>
      </c>
      <c r="M6" s="92"/>
    </row>
    <row r="7" spans="1:13">
      <c r="A7" s="35" t="s">
        <v>19</v>
      </c>
      <c r="B7" s="93" t="s">
        <v>20</v>
      </c>
      <c r="C7" s="94"/>
      <c r="D7" s="35" t="s">
        <v>21</v>
      </c>
      <c r="E7" s="35" t="s">
        <v>22</v>
      </c>
      <c r="F7" s="35" t="s">
        <v>23</v>
      </c>
      <c r="G7" s="95" t="s">
        <v>24</v>
      </c>
      <c r="H7" s="95"/>
      <c r="I7" s="95" t="s">
        <v>25</v>
      </c>
      <c r="J7" s="95"/>
      <c r="K7" s="35" t="s">
        <v>26</v>
      </c>
      <c r="L7" s="95" t="s">
        <v>27</v>
      </c>
      <c r="M7" s="95"/>
    </row>
    <row r="8" spans="1:13" ht="63">
      <c r="A8" s="21">
        <v>1</v>
      </c>
      <c r="B8" s="89" t="s">
        <v>218</v>
      </c>
      <c r="C8" s="90"/>
      <c r="D8" s="23">
        <v>56000</v>
      </c>
      <c r="E8" s="23">
        <v>56000</v>
      </c>
      <c r="F8" s="36" t="s">
        <v>29</v>
      </c>
      <c r="G8" s="48" t="s">
        <v>219</v>
      </c>
      <c r="H8" s="49"/>
      <c r="I8" s="48" t="s">
        <v>219</v>
      </c>
      <c r="J8" s="49"/>
      <c r="K8" s="15" t="s">
        <v>109</v>
      </c>
      <c r="L8" s="85" t="s">
        <v>220</v>
      </c>
      <c r="M8" s="86"/>
    </row>
    <row r="9" spans="1:13" ht="61.5" customHeight="1">
      <c r="A9" s="21">
        <v>2</v>
      </c>
      <c r="B9" s="89" t="s">
        <v>221</v>
      </c>
      <c r="C9" s="90"/>
      <c r="D9" s="23">
        <v>6500</v>
      </c>
      <c r="E9" s="23">
        <v>6500</v>
      </c>
      <c r="F9" s="36" t="s">
        <v>29</v>
      </c>
      <c r="G9" s="48" t="s">
        <v>222</v>
      </c>
      <c r="H9" s="49"/>
      <c r="I9" s="48" t="s">
        <v>222</v>
      </c>
      <c r="J9" s="49"/>
      <c r="K9" s="15" t="s">
        <v>109</v>
      </c>
      <c r="L9" s="85" t="s">
        <v>223</v>
      </c>
      <c r="M9" s="86"/>
    </row>
    <row r="10" spans="1:13" ht="60.75" customHeight="1">
      <c r="A10" s="21">
        <v>3</v>
      </c>
      <c r="B10" s="89" t="s">
        <v>224</v>
      </c>
      <c r="C10" s="90"/>
      <c r="D10" s="23">
        <v>18000</v>
      </c>
      <c r="E10" s="23">
        <v>18000</v>
      </c>
      <c r="F10" s="36" t="s">
        <v>29</v>
      </c>
      <c r="G10" s="48" t="s">
        <v>225</v>
      </c>
      <c r="H10" s="49"/>
      <c r="I10" s="48" t="s">
        <v>225</v>
      </c>
      <c r="J10" s="49"/>
      <c r="K10" s="15" t="s">
        <v>109</v>
      </c>
      <c r="L10" s="85" t="s">
        <v>226</v>
      </c>
      <c r="M10" s="86"/>
    </row>
    <row r="11" spans="1:13" ht="63">
      <c r="A11" s="21">
        <v>4</v>
      </c>
      <c r="B11" s="52" t="s">
        <v>227</v>
      </c>
      <c r="C11" s="53"/>
      <c r="D11" s="23">
        <v>11352</v>
      </c>
      <c r="E11" s="23">
        <v>11352</v>
      </c>
      <c r="F11" s="36" t="s">
        <v>29</v>
      </c>
      <c r="G11" s="48" t="s">
        <v>228</v>
      </c>
      <c r="H11" s="49"/>
      <c r="I11" s="48" t="s">
        <v>229</v>
      </c>
      <c r="J11" s="49"/>
      <c r="K11" s="15" t="s">
        <v>109</v>
      </c>
      <c r="L11" s="85" t="s">
        <v>230</v>
      </c>
      <c r="M11" s="86"/>
    </row>
    <row r="12" spans="1:13" ht="168.75" customHeight="1">
      <c r="A12" s="21">
        <v>5</v>
      </c>
      <c r="B12" s="83" t="s">
        <v>231</v>
      </c>
      <c r="C12" s="84"/>
      <c r="D12" s="23">
        <v>20590.23</v>
      </c>
      <c r="E12" s="23">
        <v>20590.23</v>
      </c>
      <c r="F12" s="36" t="s">
        <v>29</v>
      </c>
      <c r="G12" s="48" t="s">
        <v>232</v>
      </c>
      <c r="H12" s="49"/>
      <c r="I12" s="48" t="s">
        <v>232</v>
      </c>
      <c r="J12" s="49"/>
      <c r="K12" s="15" t="s">
        <v>109</v>
      </c>
      <c r="L12" s="85" t="s">
        <v>233</v>
      </c>
      <c r="M12" s="86"/>
    </row>
    <row r="13" spans="1:13" ht="102.75" customHeight="1">
      <c r="A13" s="21">
        <v>6</v>
      </c>
      <c r="B13" s="83" t="s">
        <v>234</v>
      </c>
      <c r="C13" s="84"/>
      <c r="D13" s="27">
        <v>948</v>
      </c>
      <c r="E13" s="28">
        <v>948</v>
      </c>
      <c r="F13" s="36" t="s">
        <v>29</v>
      </c>
      <c r="G13" s="48" t="s">
        <v>235</v>
      </c>
      <c r="H13" s="49"/>
      <c r="I13" s="48" t="s">
        <v>235</v>
      </c>
      <c r="J13" s="49"/>
      <c r="K13" s="15" t="s">
        <v>109</v>
      </c>
      <c r="L13" s="85" t="s">
        <v>236</v>
      </c>
      <c r="M13" s="86"/>
    </row>
    <row r="14" spans="1:13" ht="83.25" customHeight="1">
      <c r="A14" s="21">
        <v>7</v>
      </c>
      <c r="B14" s="83" t="s">
        <v>237</v>
      </c>
      <c r="C14" s="84"/>
      <c r="D14" s="27">
        <v>26365</v>
      </c>
      <c r="E14" s="28">
        <v>26365</v>
      </c>
      <c r="F14" s="36" t="s">
        <v>29</v>
      </c>
      <c r="G14" s="48" t="s">
        <v>238</v>
      </c>
      <c r="H14" s="49"/>
      <c r="I14" s="48" t="s">
        <v>238</v>
      </c>
      <c r="J14" s="49"/>
      <c r="K14" s="15" t="s">
        <v>109</v>
      </c>
      <c r="L14" s="85" t="s">
        <v>239</v>
      </c>
      <c r="M14" s="86"/>
    </row>
    <row r="15" spans="1:13" ht="95.25" customHeight="1">
      <c r="A15" s="21">
        <v>8</v>
      </c>
      <c r="B15" s="83" t="s">
        <v>240</v>
      </c>
      <c r="C15" s="84"/>
      <c r="D15" s="27">
        <v>1000</v>
      </c>
      <c r="E15" s="28">
        <v>1000</v>
      </c>
      <c r="F15" s="36" t="s">
        <v>29</v>
      </c>
      <c r="G15" s="48" t="s">
        <v>241</v>
      </c>
      <c r="H15" s="49"/>
      <c r="I15" s="48" t="s">
        <v>241</v>
      </c>
      <c r="J15" s="49"/>
      <c r="K15" s="15" t="s">
        <v>109</v>
      </c>
      <c r="L15" s="85" t="s">
        <v>242</v>
      </c>
      <c r="M15" s="86"/>
    </row>
    <row r="16" spans="1:13" ht="147.75" customHeight="1">
      <c r="A16" s="21">
        <v>9</v>
      </c>
      <c r="B16" s="83" t="s">
        <v>243</v>
      </c>
      <c r="C16" s="84"/>
      <c r="D16" s="27">
        <v>15350</v>
      </c>
      <c r="E16" s="28">
        <v>15350</v>
      </c>
      <c r="F16" s="36" t="s">
        <v>29</v>
      </c>
      <c r="G16" s="48" t="s">
        <v>244</v>
      </c>
      <c r="H16" s="49"/>
      <c r="I16" s="48" t="s">
        <v>244</v>
      </c>
      <c r="J16" s="49"/>
      <c r="K16" s="15" t="s">
        <v>109</v>
      </c>
      <c r="L16" s="85" t="s">
        <v>245</v>
      </c>
      <c r="M16" s="86"/>
    </row>
    <row r="17" spans="1:13" ht="66" customHeight="1">
      <c r="A17" s="21">
        <v>10</v>
      </c>
      <c r="B17" s="83" t="s">
        <v>240</v>
      </c>
      <c r="C17" s="84"/>
      <c r="D17" s="27">
        <v>390</v>
      </c>
      <c r="E17" s="28">
        <v>390</v>
      </c>
      <c r="F17" s="36" t="s">
        <v>29</v>
      </c>
      <c r="G17" s="48" t="s">
        <v>246</v>
      </c>
      <c r="H17" s="49"/>
      <c r="I17" s="48" t="s">
        <v>247</v>
      </c>
      <c r="J17" s="49"/>
      <c r="K17" s="15" t="s">
        <v>109</v>
      </c>
      <c r="L17" s="85" t="s">
        <v>248</v>
      </c>
      <c r="M17" s="86"/>
    </row>
    <row r="18" spans="1:13" ht="105" customHeight="1">
      <c r="A18" s="21">
        <v>11</v>
      </c>
      <c r="B18" s="83" t="s">
        <v>249</v>
      </c>
      <c r="C18" s="84"/>
      <c r="D18" s="27">
        <v>21688</v>
      </c>
      <c r="E18" s="28">
        <v>21688</v>
      </c>
      <c r="F18" s="36" t="s">
        <v>29</v>
      </c>
      <c r="G18" s="48" t="s">
        <v>250</v>
      </c>
      <c r="H18" s="49"/>
      <c r="I18" s="48" t="s">
        <v>250</v>
      </c>
      <c r="J18" s="49"/>
      <c r="K18" s="15" t="s">
        <v>109</v>
      </c>
      <c r="L18" s="85" t="s">
        <v>251</v>
      </c>
      <c r="M18" s="86"/>
    </row>
    <row r="19" spans="1:13" ht="131.25" customHeight="1">
      <c r="A19" s="21">
        <v>12</v>
      </c>
      <c r="B19" s="83" t="s">
        <v>252</v>
      </c>
      <c r="C19" s="84"/>
      <c r="D19" s="27">
        <v>5012.95</v>
      </c>
      <c r="E19" s="28">
        <v>5012.95</v>
      </c>
      <c r="F19" s="36" t="s">
        <v>29</v>
      </c>
      <c r="G19" s="48" t="s">
        <v>253</v>
      </c>
      <c r="H19" s="49"/>
      <c r="I19" s="48" t="s">
        <v>254</v>
      </c>
      <c r="J19" s="49"/>
      <c r="K19" s="15" t="s">
        <v>109</v>
      </c>
      <c r="L19" s="85" t="s">
        <v>255</v>
      </c>
      <c r="M19" s="86"/>
    </row>
    <row r="20" spans="1:13" ht="60.75" customHeight="1">
      <c r="A20" s="21">
        <v>13</v>
      </c>
      <c r="B20" s="83" t="s">
        <v>256</v>
      </c>
      <c r="C20" s="84"/>
      <c r="D20" s="27">
        <v>130162.05</v>
      </c>
      <c r="E20" s="28">
        <v>130162.05</v>
      </c>
      <c r="F20" s="36" t="s">
        <v>29</v>
      </c>
      <c r="G20" s="48" t="s">
        <v>257</v>
      </c>
      <c r="H20" s="49"/>
      <c r="I20" s="48" t="s">
        <v>257</v>
      </c>
      <c r="J20" s="49"/>
      <c r="K20" s="15" t="s">
        <v>109</v>
      </c>
      <c r="L20" s="85" t="s">
        <v>258</v>
      </c>
      <c r="M20" s="86"/>
    </row>
    <row r="21" spans="1:13" ht="63">
      <c r="A21" s="21">
        <v>14</v>
      </c>
      <c r="B21" s="83" t="s">
        <v>259</v>
      </c>
      <c r="C21" s="84"/>
      <c r="D21" s="27">
        <v>4590</v>
      </c>
      <c r="E21" s="27">
        <v>4590</v>
      </c>
      <c r="F21" s="36" t="s">
        <v>29</v>
      </c>
      <c r="G21" s="48" t="s">
        <v>260</v>
      </c>
      <c r="H21" s="49"/>
      <c r="I21" s="48" t="s">
        <v>260</v>
      </c>
      <c r="J21" s="49"/>
      <c r="K21" s="15" t="s">
        <v>109</v>
      </c>
      <c r="L21" s="85" t="s">
        <v>261</v>
      </c>
      <c r="M21" s="86"/>
    </row>
    <row r="22" spans="1:13" ht="144" customHeight="1">
      <c r="A22" s="21">
        <v>15</v>
      </c>
      <c r="B22" s="83" t="s">
        <v>262</v>
      </c>
      <c r="C22" s="84"/>
      <c r="D22" s="27">
        <v>476600</v>
      </c>
      <c r="E22" s="27">
        <v>476600</v>
      </c>
      <c r="F22" s="36" t="s">
        <v>29</v>
      </c>
      <c r="G22" s="48" t="s">
        <v>263</v>
      </c>
      <c r="H22" s="49"/>
      <c r="I22" s="48" t="s">
        <v>263</v>
      </c>
      <c r="J22" s="49"/>
      <c r="K22" s="15" t="s">
        <v>109</v>
      </c>
      <c r="L22" s="85" t="s">
        <v>264</v>
      </c>
      <c r="M22" s="86"/>
    </row>
    <row r="23" spans="1:13" ht="167.25" customHeight="1">
      <c r="A23" s="21">
        <v>16</v>
      </c>
      <c r="B23" s="83" t="s">
        <v>265</v>
      </c>
      <c r="C23" s="84"/>
      <c r="D23" s="27">
        <v>476600</v>
      </c>
      <c r="E23" s="27">
        <v>476600</v>
      </c>
      <c r="F23" s="36" t="s">
        <v>29</v>
      </c>
      <c r="G23" s="48" t="s">
        <v>266</v>
      </c>
      <c r="H23" s="49"/>
      <c r="I23" s="48" t="s">
        <v>266</v>
      </c>
      <c r="J23" s="49"/>
      <c r="K23" s="15" t="s">
        <v>109</v>
      </c>
      <c r="L23" s="85" t="s">
        <v>267</v>
      </c>
      <c r="M23" s="86"/>
    </row>
    <row r="24" spans="1:13" ht="130.5" customHeight="1">
      <c r="A24" s="21">
        <v>17</v>
      </c>
      <c r="B24" s="83" t="s">
        <v>268</v>
      </c>
      <c r="C24" s="84"/>
      <c r="D24" s="27">
        <v>476600</v>
      </c>
      <c r="E24" s="27">
        <v>476600</v>
      </c>
      <c r="F24" s="36" t="s">
        <v>29</v>
      </c>
      <c r="G24" s="48" t="s">
        <v>266</v>
      </c>
      <c r="H24" s="49"/>
      <c r="I24" s="48" t="s">
        <v>266</v>
      </c>
      <c r="J24" s="49"/>
      <c r="K24" s="15" t="s">
        <v>109</v>
      </c>
      <c r="L24" s="85" t="s">
        <v>269</v>
      </c>
      <c r="M24" s="86"/>
    </row>
    <row r="25" spans="1:13" ht="65.25" customHeight="1">
      <c r="A25" s="21">
        <v>18</v>
      </c>
      <c r="B25" s="87" t="s">
        <v>270</v>
      </c>
      <c r="C25" s="88"/>
      <c r="D25" s="26" t="s">
        <v>271</v>
      </c>
      <c r="E25" s="26" t="s">
        <v>271</v>
      </c>
      <c r="F25" s="36" t="s">
        <v>29</v>
      </c>
      <c r="G25" s="48" t="s">
        <v>272</v>
      </c>
      <c r="H25" s="49"/>
      <c r="I25" s="48" t="s">
        <v>272</v>
      </c>
      <c r="J25" s="49"/>
      <c r="K25" s="15" t="s">
        <v>109</v>
      </c>
      <c r="L25" s="85" t="s">
        <v>273</v>
      </c>
      <c r="M25" s="86"/>
    </row>
    <row r="26" spans="1:13" ht="3.75" customHeight="1"/>
    <row r="27" spans="1:13" ht="3.75" customHeight="1"/>
    <row r="28" spans="1:13">
      <c r="D28" s="3" t="s">
        <v>407</v>
      </c>
    </row>
    <row r="29" spans="1:13">
      <c r="D29" s="44" t="s">
        <v>424</v>
      </c>
      <c r="E29" s="44"/>
      <c r="F29" s="44"/>
      <c r="G29" s="44"/>
      <c r="H29" s="44"/>
    </row>
    <row r="30" spans="1:13">
      <c r="B30" s="45" t="s">
        <v>408</v>
      </c>
      <c r="C30" s="45"/>
      <c r="D30" s="45"/>
      <c r="E30" s="45"/>
      <c r="F30" s="45"/>
      <c r="G30" s="45"/>
      <c r="H30" s="45"/>
      <c r="I30" s="45"/>
      <c r="J30" s="45"/>
    </row>
    <row r="31" spans="1:13">
      <c r="C31" s="41" t="s">
        <v>410</v>
      </c>
      <c r="D31" s="41"/>
      <c r="E31" s="4" t="s">
        <v>416</v>
      </c>
      <c r="F31" s="41" t="s">
        <v>418</v>
      </c>
      <c r="G31" s="41"/>
      <c r="I31" s="41" t="s">
        <v>419</v>
      </c>
      <c r="J31" s="41"/>
      <c r="K31" s="39" t="s">
        <v>453</v>
      </c>
    </row>
    <row r="32" spans="1:13">
      <c r="C32" s="43" t="s">
        <v>411</v>
      </c>
      <c r="D32" s="43"/>
      <c r="E32" s="5"/>
      <c r="F32" s="41"/>
      <c r="G32" s="41"/>
      <c r="I32" s="41" t="s">
        <v>420</v>
      </c>
      <c r="J32" s="41"/>
      <c r="K32" s="39" t="s">
        <v>453</v>
      </c>
    </row>
    <row r="33" spans="3:7">
      <c r="C33" s="43" t="s">
        <v>412</v>
      </c>
      <c r="D33" s="43"/>
      <c r="E33" s="5"/>
      <c r="F33" s="41"/>
      <c r="G33" s="41"/>
    </row>
    <row r="34" spans="3:7">
      <c r="C34" s="43" t="s">
        <v>413</v>
      </c>
      <c r="D34" s="43"/>
      <c r="E34" s="5">
        <v>18</v>
      </c>
      <c r="F34" s="71">
        <f>SUM(D13,D14,D15,D16,D17,D18,D19,D20,D21,D22,D23,D24,D25)</f>
        <v>1635306</v>
      </c>
      <c r="G34" s="72"/>
    </row>
    <row r="35" spans="3:7">
      <c r="C35" s="43" t="s">
        <v>414</v>
      </c>
      <c r="D35" s="43"/>
      <c r="E35" s="5"/>
      <c r="F35" s="41"/>
      <c r="G35" s="41"/>
    </row>
    <row r="36" spans="3:7">
      <c r="C36" s="43" t="s">
        <v>415</v>
      </c>
      <c r="D36" s="43"/>
      <c r="E36" s="5"/>
      <c r="F36" s="41"/>
      <c r="G36" s="41"/>
    </row>
    <row r="37" spans="3:7">
      <c r="C37" s="41" t="s">
        <v>417</v>
      </c>
      <c r="D37" s="41"/>
      <c r="E37" s="5">
        <v>18</v>
      </c>
      <c r="F37" s="81">
        <f>SUM(F34)</f>
        <v>1635306</v>
      </c>
      <c r="G37" s="82"/>
    </row>
  </sheetData>
  <mergeCells count="106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8:C8"/>
    <mergeCell ref="G8:H8"/>
    <mergeCell ref="I8:J8"/>
    <mergeCell ref="L8:M8"/>
    <mergeCell ref="B9:C9"/>
    <mergeCell ref="G9:H9"/>
    <mergeCell ref="I9:J9"/>
    <mergeCell ref="L9:M9"/>
    <mergeCell ref="I6:J6"/>
    <mergeCell ref="L6:M6"/>
    <mergeCell ref="B7:C7"/>
    <mergeCell ref="G7:H7"/>
    <mergeCell ref="I7:J7"/>
    <mergeCell ref="L7:M7"/>
    <mergeCell ref="B12:C12"/>
    <mergeCell ref="G12:H12"/>
    <mergeCell ref="I12:J12"/>
    <mergeCell ref="L12:M12"/>
    <mergeCell ref="B13:C13"/>
    <mergeCell ref="G13:H13"/>
    <mergeCell ref="I13:J13"/>
    <mergeCell ref="L13:M13"/>
    <mergeCell ref="B10:C10"/>
    <mergeCell ref="G10:H10"/>
    <mergeCell ref="I10:J10"/>
    <mergeCell ref="L10:M10"/>
    <mergeCell ref="B11:C11"/>
    <mergeCell ref="G11:H11"/>
    <mergeCell ref="I11:J11"/>
    <mergeCell ref="L11:M11"/>
    <mergeCell ref="B16:C16"/>
    <mergeCell ref="G16:H16"/>
    <mergeCell ref="I16:J16"/>
    <mergeCell ref="L16:M16"/>
    <mergeCell ref="B17:C17"/>
    <mergeCell ref="G17:H17"/>
    <mergeCell ref="I17:J17"/>
    <mergeCell ref="L17:M17"/>
    <mergeCell ref="B14:C14"/>
    <mergeCell ref="G14:H14"/>
    <mergeCell ref="I14:J14"/>
    <mergeCell ref="L14:M14"/>
    <mergeCell ref="B15:C15"/>
    <mergeCell ref="G15:H15"/>
    <mergeCell ref="I15:J15"/>
    <mergeCell ref="L15:M15"/>
    <mergeCell ref="B20:C20"/>
    <mergeCell ref="G20:H20"/>
    <mergeCell ref="I20:J20"/>
    <mergeCell ref="L20:M20"/>
    <mergeCell ref="B21:C21"/>
    <mergeCell ref="G21:H21"/>
    <mergeCell ref="I21:J21"/>
    <mergeCell ref="L21:M21"/>
    <mergeCell ref="B18:C18"/>
    <mergeCell ref="G18:H18"/>
    <mergeCell ref="I18:J18"/>
    <mergeCell ref="L18:M18"/>
    <mergeCell ref="B19:C19"/>
    <mergeCell ref="G19:H19"/>
    <mergeCell ref="I19:J19"/>
    <mergeCell ref="L19:M19"/>
    <mergeCell ref="L24:M24"/>
    <mergeCell ref="B25:C25"/>
    <mergeCell ref="G25:H25"/>
    <mergeCell ref="I25:J25"/>
    <mergeCell ref="L25:M25"/>
    <mergeCell ref="B22:C22"/>
    <mergeCell ref="G22:H22"/>
    <mergeCell ref="I22:J22"/>
    <mergeCell ref="L22:M22"/>
    <mergeCell ref="B23:C23"/>
    <mergeCell ref="G23:H23"/>
    <mergeCell ref="I23:J23"/>
    <mergeCell ref="L23:M23"/>
    <mergeCell ref="D29:H29"/>
    <mergeCell ref="B30:J30"/>
    <mergeCell ref="C31:D31"/>
    <mergeCell ref="F31:G31"/>
    <mergeCell ref="I31:J31"/>
    <mergeCell ref="C32:D32"/>
    <mergeCell ref="F32:G32"/>
    <mergeCell ref="I32:J32"/>
    <mergeCell ref="B24:C24"/>
    <mergeCell ref="G24:H24"/>
    <mergeCell ref="I24:J24"/>
    <mergeCell ref="C36:D36"/>
    <mergeCell ref="F36:G36"/>
    <mergeCell ref="C37:D37"/>
    <mergeCell ref="F37:G37"/>
    <mergeCell ref="C33:D33"/>
    <mergeCell ref="F33:G33"/>
    <mergeCell ref="C34:D34"/>
    <mergeCell ref="F34:G34"/>
    <mergeCell ref="C35:D35"/>
    <mergeCell ref="F35:G35"/>
  </mergeCells>
  <pageMargins left="0.21" right="0.21" top="0.42" bottom="0.09" header="0.31496062992125984" footer="0.06"/>
  <pageSetup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opLeftCell="A2" workbookViewId="0">
      <selection activeCell="A10" sqref="A10:XFD10"/>
    </sheetView>
  </sheetViews>
  <sheetFormatPr defaultColWidth="9" defaultRowHeight="15"/>
  <cols>
    <col min="1" max="2" width="9" style="2"/>
    <col min="3" max="3" width="15.5703125" style="2" customWidth="1"/>
    <col min="4" max="4" width="13.7109375" style="2" customWidth="1"/>
    <col min="5" max="5" width="14.140625" style="2" customWidth="1"/>
    <col min="6" max="6" width="14.28515625" style="2" customWidth="1"/>
    <col min="7" max="7" width="9" style="2"/>
    <col min="8" max="8" width="11.7109375" style="2" customWidth="1"/>
    <col min="9" max="9" width="9" style="2"/>
    <col min="10" max="10" width="13.42578125" style="2" customWidth="1"/>
    <col min="11" max="11" width="17.85546875" style="2" customWidth="1"/>
    <col min="12" max="12" width="9" style="2"/>
    <col min="13" max="13" width="12.28515625" style="2" customWidth="1"/>
    <col min="14" max="16384" width="9" style="2"/>
  </cols>
  <sheetData>
    <row r="1" spans="1:13" ht="2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">
      <c r="A2" s="44" t="s">
        <v>274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21">
      <c r="A4" s="112" t="s">
        <v>275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spans="1:13" ht="19.5">
      <c r="A5" s="62" t="s">
        <v>4</v>
      </c>
      <c r="B5" s="64" t="s">
        <v>5</v>
      </c>
      <c r="C5" s="65"/>
      <c r="D5" s="6" t="s">
        <v>6</v>
      </c>
      <c r="E5" s="7" t="s">
        <v>7</v>
      </c>
      <c r="F5" s="8" t="s">
        <v>8</v>
      </c>
      <c r="G5" s="68" t="s">
        <v>9</v>
      </c>
      <c r="H5" s="69"/>
      <c r="I5" s="68" t="s">
        <v>10</v>
      </c>
      <c r="J5" s="69"/>
      <c r="K5" s="7" t="s">
        <v>11</v>
      </c>
      <c r="L5" s="68" t="s">
        <v>12</v>
      </c>
      <c r="M5" s="69"/>
    </row>
    <row r="6" spans="1:13" ht="19.5">
      <c r="A6" s="63"/>
      <c r="B6" s="66"/>
      <c r="C6" s="67"/>
      <c r="D6" s="9" t="s">
        <v>13</v>
      </c>
      <c r="E6" s="10" t="s">
        <v>14</v>
      </c>
      <c r="F6" s="11"/>
      <c r="G6" s="54" t="s">
        <v>15</v>
      </c>
      <c r="H6" s="55"/>
      <c r="I6" s="54" t="s">
        <v>16</v>
      </c>
      <c r="J6" s="55"/>
      <c r="K6" s="10" t="s">
        <v>17</v>
      </c>
      <c r="L6" s="54" t="s">
        <v>18</v>
      </c>
      <c r="M6" s="55"/>
    </row>
    <row r="7" spans="1:13" ht="19.5">
      <c r="A7" s="12" t="s">
        <v>19</v>
      </c>
      <c r="B7" s="56" t="s">
        <v>20</v>
      </c>
      <c r="C7" s="57"/>
      <c r="D7" s="12" t="s">
        <v>21</v>
      </c>
      <c r="E7" s="12" t="s">
        <v>22</v>
      </c>
      <c r="F7" s="12" t="s">
        <v>23</v>
      </c>
      <c r="G7" s="56" t="s">
        <v>24</v>
      </c>
      <c r="H7" s="57"/>
      <c r="I7" s="56" t="s">
        <v>25</v>
      </c>
      <c r="J7" s="57"/>
      <c r="K7" s="12" t="s">
        <v>26</v>
      </c>
      <c r="L7" s="56" t="s">
        <v>27</v>
      </c>
      <c r="M7" s="57"/>
    </row>
    <row r="8" spans="1:13" ht="63" customHeight="1">
      <c r="A8" s="22">
        <v>1</v>
      </c>
      <c r="B8" s="83" t="s">
        <v>237</v>
      </c>
      <c r="C8" s="84"/>
      <c r="D8" s="27">
        <v>26365</v>
      </c>
      <c r="E8" s="27">
        <v>26365</v>
      </c>
      <c r="F8" s="36" t="s">
        <v>29</v>
      </c>
      <c r="G8" s="48" t="s">
        <v>276</v>
      </c>
      <c r="H8" s="49"/>
      <c r="I8" s="48" t="s">
        <v>276</v>
      </c>
      <c r="J8" s="49"/>
      <c r="K8" s="24" t="s">
        <v>109</v>
      </c>
      <c r="L8" s="106" t="s">
        <v>277</v>
      </c>
      <c r="M8" s="107"/>
    </row>
    <row r="9" spans="1:13" ht="63.75" customHeight="1">
      <c r="A9" s="22">
        <v>2</v>
      </c>
      <c r="B9" s="89" t="s">
        <v>278</v>
      </c>
      <c r="C9" s="90"/>
      <c r="D9" s="23">
        <v>1450</v>
      </c>
      <c r="E9" s="23">
        <v>1450</v>
      </c>
      <c r="F9" s="36" t="s">
        <v>29</v>
      </c>
      <c r="G9" s="48" t="s">
        <v>279</v>
      </c>
      <c r="H9" s="49"/>
      <c r="I9" s="48" t="s">
        <v>279</v>
      </c>
      <c r="J9" s="49"/>
      <c r="K9" s="24" t="s">
        <v>109</v>
      </c>
      <c r="L9" s="106" t="s">
        <v>280</v>
      </c>
      <c r="M9" s="107"/>
    </row>
    <row r="10" spans="1:13" ht="103.5" customHeight="1">
      <c r="A10" s="22">
        <v>3</v>
      </c>
      <c r="B10" s="80" t="s">
        <v>281</v>
      </c>
      <c r="C10" s="79"/>
      <c r="D10" s="23">
        <v>16940.05</v>
      </c>
      <c r="E10" s="23">
        <v>16940.05</v>
      </c>
      <c r="F10" s="36" t="s">
        <v>29</v>
      </c>
      <c r="G10" s="48" t="s">
        <v>282</v>
      </c>
      <c r="H10" s="49"/>
      <c r="I10" s="48" t="s">
        <v>283</v>
      </c>
      <c r="J10" s="49"/>
      <c r="K10" s="24" t="s">
        <v>109</v>
      </c>
      <c r="L10" s="106" t="s">
        <v>284</v>
      </c>
      <c r="M10" s="107"/>
    </row>
    <row r="11" spans="1:13" ht="168" customHeight="1">
      <c r="A11" s="22">
        <v>4</v>
      </c>
      <c r="B11" s="80" t="s">
        <v>285</v>
      </c>
      <c r="C11" s="79"/>
      <c r="D11" s="23">
        <v>22299.64</v>
      </c>
      <c r="E11" s="23">
        <v>22299.64</v>
      </c>
      <c r="F11" s="36" t="s">
        <v>29</v>
      </c>
      <c r="G11" s="48" t="s">
        <v>286</v>
      </c>
      <c r="H11" s="49"/>
      <c r="I11" s="48" t="s">
        <v>286</v>
      </c>
      <c r="J11" s="49"/>
      <c r="K11" s="24" t="s">
        <v>109</v>
      </c>
      <c r="L11" s="106" t="s">
        <v>287</v>
      </c>
      <c r="M11" s="107"/>
    </row>
    <row r="12" spans="1:13" ht="102.75" customHeight="1">
      <c r="A12" s="22">
        <v>5</v>
      </c>
      <c r="B12" s="108" t="s">
        <v>288</v>
      </c>
      <c r="C12" s="109"/>
      <c r="D12" s="27">
        <v>8400</v>
      </c>
      <c r="E12" s="27">
        <v>8400</v>
      </c>
      <c r="F12" s="36" t="s">
        <v>29</v>
      </c>
      <c r="G12" s="48" t="s">
        <v>289</v>
      </c>
      <c r="H12" s="49"/>
      <c r="I12" s="48" t="s">
        <v>289</v>
      </c>
      <c r="J12" s="49"/>
      <c r="K12" s="24" t="s">
        <v>109</v>
      </c>
      <c r="L12" s="106" t="s">
        <v>290</v>
      </c>
      <c r="M12" s="107"/>
    </row>
    <row r="13" spans="1:13" ht="42.75" customHeight="1">
      <c r="A13" s="22">
        <v>6</v>
      </c>
      <c r="B13" s="110" t="s">
        <v>270</v>
      </c>
      <c r="C13" s="111"/>
      <c r="D13" s="26" t="s">
        <v>271</v>
      </c>
      <c r="E13" s="26" t="s">
        <v>271</v>
      </c>
      <c r="F13" s="36" t="s">
        <v>29</v>
      </c>
      <c r="G13" s="110" t="s">
        <v>272</v>
      </c>
      <c r="H13" s="111"/>
      <c r="I13" s="110" t="s">
        <v>272</v>
      </c>
      <c r="J13" s="111"/>
      <c r="K13" s="24" t="s">
        <v>109</v>
      </c>
      <c r="L13" s="106" t="s">
        <v>427</v>
      </c>
      <c r="M13" s="107"/>
    </row>
    <row r="14" spans="1:13" ht="41.25" customHeight="1">
      <c r="A14" s="22">
        <v>7</v>
      </c>
      <c r="B14" s="110" t="s">
        <v>291</v>
      </c>
      <c r="C14" s="111"/>
      <c r="D14" s="37" t="s">
        <v>292</v>
      </c>
      <c r="E14" s="37" t="s">
        <v>292</v>
      </c>
      <c r="F14" s="36" t="s">
        <v>29</v>
      </c>
      <c r="G14" s="110" t="s">
        <v>293</v>
      </c>
      <c r="H14" s="111"/>
      <c r="I14" s="110" t="s">
        <v>293</v>
      </c>
      <c r="J14" s="111"/>
      <c r="K14" s="24" t="s">
        <v>109</v>
      </c>
      <c r="L14" s="106" t="s">
        <v>428</v>
      </c>
      <c r="M14" s="107"/>
    </row>
    <row r="17" spans="2:11" ht="21">
      <c r="B17" s="3"/>
      <c r="C17" s="3"/>
      <c r="D17" s="3" t="s">
        <v>407</v>
      </c>
      <c r="E17" s="3"/>
      <c r="F17" s="3"/>
      <c r="G17" s="3"/>
      <c r="H17" s="3"/>
      <c r="I17" s="3"/>
      <c r="J17" s="3"/>
    </row>
    <row r="18" spans="2:11" ht="21">
      <c r="B18" s="3"/>
      <c r="C18" s="3"/>
      <c r="D18" s="44" t="s">
        <v>425</v>
      </c>
      <c r="E18" s="44"/>
      <c r="F18" s="44"/>
      <c r="G18" s="44"/>
      <c r="H18" s="44"/>
      <c r="I18" s="3"/>
      <c r="J18" s="3"/>
    </row>
    <row r="19" spans="2:11" ht="21">
      <c r="B19" s="45" t="s">
        <v>408</v>
      </c>
      <c r="C19" s="45"/>
      <c r="D19" s="45"/>
      <c r="E19" s="45"/>
      <c r="F19" s="45"/>
      <c r="G19" s="45"/>
      <c r="H19" s="45"/>
      <c r="I19" s="45"/>
      <c r="J19" s="45"/>
    </row>
    <row r="20" spans="2:11" ht="21">
      <c r="B20" s="3"/>
      <c r="C20" s="41" t="s">
        <v>410</v>
      </c>
      <c r="D20" s="41"/>
      <c r="E20" s="4" t="s">
        <v>416</v>
      </c>
      <c r="F20" s="41" t="s">
        <v>418</v>
      </c>
      <c r="G20" s="41"/>
      <c r="H20" s="3"/>
      <c r="I20" s="41" t="s">
        <v>419</v>
      </c>
      <c r="J20" s="41"/>
      <c r="K20" s="39" t="s">
        <v>453</v>
      </c>
    </row>
    <row r="21" spans="2:11" ht="21">
      <c r="B21" s="3"/>
      <c r="C21" s="43" t="s">
        <v>411</v>
      </c>
      <c r="D21" s="43"/>
      <c r="E21" s="5"/>
      <c r="F21" s="41"/>
      <c r="G21" s="41"/>
      <c r="H21" s="3"/>
      <c r="I21" s="41" t="s">
        <v>420</v>
      </c>
      <c r="J21" s="41"/>
      <c r="K21" s="39" t="s">
        <v>453</v>
      </c>
    </row>
    <row r="22" spans="2:11" ht="21">
      <c r="B22" s="3"/>
      <c r="C22" s="43" t="s">
        <v>412</v>
      </c>
      <c r="D22" s="43"/>
      <c r="E22" s="5"/>
      <c r="F22" s="41"/>
      <c r="G22" s="41"/>
      <c r="H22" s="3"/>
      <c r="I22" s="3"/>
      <c r="J22" s="3"/>
    </row>
    <row r="23" spans="2:11" ht="21">
      <c r="B23" s="3"/>
      <c r="C23" s="43" t="s">
        <v>413</v>
      </c>
      <c r="D23" s="43"/>
      <c r="E23" s="5">
        <v>7</v>
      </c>
      <c r="F23" s="71">
        <f>SUM(D8,D9,D10,D11,D12,D13,D14)</f>
        <v>75454.69</v>
      </c>
      <c r="G23" s="72"/>
      <c r="H23" s="3"/>
      <c r="I23" s="3"/>
      <c r="J23" s="3"/>
    </row>
    <row r="24" spans="2:11" ht="21">
      <c r="B24" s="3"/>
      <c r="C24" s="43" t="s">
        <v>414</v>
      </c>
      <c r="D24" s="43"/>
      <c r="E24" s="5"/>
      <c r="F24" s="41"/>
      <c r="G24" s="41"/>
      <c r="H24" s="3"/>
      <c r="I24" s="3"/>
      <c r="J24" s="3"/>
    </row>
    <row r="25" spans="2:11" ht="21">
      <c r="B25" s="3"/>
      <c r="C25" s="43" t="s">
        <v>415</v>
      </c>
      <c r="D25" s="43"/>
      <c r="E25" s="5"/>
      <c r="F25" s="41"/>
      <c r="G25" s="41"/>
      <c r="H25" s="3"/>
      <c r="I25" s="3"/>
      <c r="J25" s="3"/>
    </row>
    <row r="26" spans="2:11" ht="21">
      <c r="C26" s="41" t="s">
        <v>417</v>
      </c>
      <c r="D26" s="105"/>
      <c r="E26" s="5">
        <v>7</v>
      </c>
      <c r="F26" s="81">
        <f>SUM(F23)</f>
        <v>75454.69</v>
      </c>
      <c r="G26" s="82"/>
    </row>
  </sheetData>
  <mergeCells count="62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I6:J6"/>
    <mergeCell ref="L6:M6"/>
    <mergeCell ref="B7:C7"/>
    <mergeCell ref="G7:H7"/>
    <mergeCell ref="I7:J7"/>
    <mergeCell ref="L7:M7"/>
    <mergeCell ref="B8:C8"/>
    <mergeCell ref="G8:H8"/>
    <mergeCell ref="I8:J8"/>
    <mergeCell ref="L8:M8"/>
    <mergeCell ref="B9:C9"/>
    <mergeCell ref="G9:H9"/>
    <mergeCell ref="I9:J9"/>
    <mergeCell ref="L9:M9"/>
    <mergeCell ref="B10:C10"/>
    <mergeCell ref="G10:H10"/>
    <mergeCell ref="I10:J10"/>
    <mergeCell ref="L10:M10"/>
    <mergeCell ref="B11:C11"/>
    <mergeCell ref="G11:H11"/>
    <mergeCell ref="I11:J11"/>
    <mergeCell ref="L11:M11"/>
    <mergeCell ref="B19:J19"/>
    <mergeCell ref="B12:C12"/>
    <mergeCell ref="G12:H12"/>
    <mergeCell ref="I12:J12"/>
    <mergeCell ref="L12:M12"/>
    <mergeCell ref="B13:C13"/>
    <mergeCell ref="G13:H13"/>
    <mergeCell ref="I13:J13"/>
    <mergeCell ref="L13:M13"/>
    <mergeCell ref="B14:C14"/>
    <mergeCell ref="G14:H14"/>
    <mergeCell ref="I14:J14"/>
    <mergeCell ref="L14:M14"/>
    <mergeCell ref="D18:H18"/>
    <mergeCell ref="C20:D20"/>
    <mergeCell ref="F20:G20"/>
    <mergeCell ref="I20:J20"/>
    <mergeCell ref="C21:D21"/>
    <mergeCell ref="F21:G21"/>
    <mergeCell ref="I21:J21"/>
    <mergeCell ref="C25:D25"/>
    <mergeCell ref="F25:G25"/>
    <mergeCell ref="C26:D26"/>
    <mergeCell ref="F26:G26"/>
    <mergeCell ref="C22:D22"/>
    <mergeCell ref="F22:G22"/>
    <mergeCell ref="C23:D23"/>
    <mergeCell ref="F23:G23"/>
    <mergeCell ref="C24:D24"/>
    <mergeCell ref="F24:G24"/>
  </mergeCells>
  <pageMargins left="0.1" right="0.2" top="0.38" bottom="0.12" header="0.31496062992125984" footer="0.04"/>
  <pageSetup paperSize="9" scale="91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topLeftCell="A2" workbookViewId="0">
      <selection activeCell="K52" sqref="K52:K53"/>
    </sheetView>
  </sheetViews>
  <sheetFormatPr defaultRowHeight="15"/>
  <cols>
    <col min="3" max="3" width="17.42578125" customWidth="1"/>
    <col min="4" max="4" width="15.28515625" customWidth="1"/>
    <col min="5" max="5" width="14.140625" customWidth="1"/>
    <col min="6" max="6" width="13.42578125" customWidth="1"/>
    <col min="10" max="10" width="14" customWidth="1"/>
    <col min="11" max="11" width="18.85546875" customWidth="1"/>
    <col min="13" max="13" width="14.28515625" customWidth="1"/>
  </cols>
  <sheetData>
    <row r="1" spans="1:13" ht="2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">
      <c r="A2" s="44" t="s">
        <v>433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21">
      <c r="A4" s="61" t="s">
        <v>452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ht="21">
      <c r="A5" s="96" t="s">
        <v>4</v>
      </c>
      <c r="B5" s="98" t="s">
        <v>5</v>
      </c>
      <c r="C5" s="99"/>
      <c r="D5" s="29" t="s">
        <v>6</v>
      </c>
      <c r="E5" s="30" t="s">
        <v>7</v>
      </c>
      <c r="F5" s="31" t="s">
        <v>8</v>
      </c>
      <c r="G5" s="102" t="s">
        <v>9</v>
      </c>
      <c r="H5" s="103"/>
      <c r="I5" s="102" t="s">
        <v>10</v>
      </c>
      <c r="J5" s="103"/>
      <c r="K5" s="30" t="s">
        <v>11</v>
      </c>
      <c r="L5" s="104" t="s">
        <v>12</v>
      </c>
      <c r="M5" s="103"/>
    </row>
    <row r="6" spans="1:13" ht="21">
      <c r="A6" s="97"/>
      <c r="B6" s="100"/>
      <c r="C6" s="101"/>
      <c r="D6" s="32" t="s">
        <v>13</v>
      </c>
      <c r="E6" s="33" t="s">
        <v>14</v>
      </c>
      <c r="F6" s="34"/>
      <c r="G6" s="91" t="s">
        <v>15</v>
      </c>
      <c r="H6" s="92"/>
      <c r="I6" s="91" t="s">
        <v>16</v>
      </c>
      <c r="J6" s="92"/>
      <c r="K6" s="33" t="s">
        <v>17</v>
      </c>
      <c r="L6" s="91" t="s">
        <v>18</v>
      </c>
      <c r="M6" s="92"/>
    </row>
    <row r="7" spans="1:13" ht="21">
      <c r="A7" s="35" t="s">
        <v>19</v>
      </c>
      <c r="B7" s="93" t="s">
        <v>20</v>
      </c>
      <c r="C7" s="94"/>
      <c r="D7" s="35" t="s">
        <v>21</v>
      </c>
      <c r="E7" s="35" t="s">
        <v>22</v>
      </c>
      <c r="F7" s="35" t="s">
        <v>23</v>
      </c>
      <c r="G7" s="95" t="s">
        <v>24</v>
      </c>
      <c r="H7" s="95"/>
      <c r="I7" s="95" t="s">
        <v>25</v>
      </c>
      <c r="J7" s="95"/>
      <c r="K7" s="35" t="s">
        <v>26</v>
      </c>
      <c r="L7" s="95" t="s">
        <v>27</v>
      </c>
      <c r="M7" s="95"/>
    </row>
    <row r="8" spans="1:13" ht="84" customHeight="1">
      <c r="A8" s="21">
        <v>1</v>
      </c>
      <c r="B8" s="73" t="s">
        <v>294</v>
      </c>
      <c r="C8" s="74"/>
      <c r="D8" s="27">
        <v>18000</v>
      </c>
      <c r="E8" s="27">
        <v>18000</v>
      </c>
      <c r="F8" s="36" t="s">
        <v>29</v>
      </c>
      <c r="G8" s="48" t="s">
        <v>295</v>
      </c>
      <c r="H8" s="49"/>
      <c r="I8" s="48" t="s">
        <v>295</v>
      </c>
      <c r="J8" s="49"/>
      <c r="K8" s="15" t="s">
        <v>109</v>
      </c>
      <c r="L8" s="85" t="s">
        <v>296</v>
      </c>
      <c r="M8" s="86"/>
    </row>
    <row r="9" spans="1:13" ht="87" customHeight="1">
      <c r="A9" s="21">
        <v>2</v>
      </c>
      <c r="B9" s="80" t="s">
        <v>297</v>
      </c>
      <c r="C9" s="79"/>
      <c r="D9" s="23">
        <v>18000</v>
      </c>
      <c r="E9" s="23">
        <v>18000</v>
      </c>
      <c r="F9" s="36" t="s">
        <v>29</v>
      </c>
      <c r="G9" s="48" t="s">
        <v>225</v>
      </c>
      <c r="H9" s="49"/>
      <c r="I9" s="48" t="s">
        <v>225</v>
      </c>
      <c r="J9" s="49"/>
      <c r="K9" s="15" t="s">
        <v>109</v>
      </c>
      <c r="L9" s="85" t="s">
        <v>298</v>
      </c>
      <c r="M9" s="86"/>
    </row>
    <row r="10" spans="1:13" ht="86.25" customHeight="1">
      <c r="A10" s="21">
        <v>3</v>
      </c>
      <c r="B10" s="80" t="s">
        <v>299</v>
      </c>
      <c r="C10" s="79"/>
      <c r="D10" s="38" t="s">
        <v>300</v>
      </c>
      <c r="E10" s="38" t="s">
        <v>300</v>
      </c>
      <c r="F10" s="36" t="s">
        <v>29</v>
      </c>
      <c r="G10" s="48" t="s">
        <v>301</v>
      </c>
      <c r="H10" s="49"/>
      <c r="I10" s="48" t="s">
        <v>301</v>
      </c>
      <c r="J10" s="49"/>
      <c r="K10" s="15" t="s">
        <v>109</v>
      </c>
      <c r="L10" s="85" t="s">
        <v>302</v>
      </c>
      <c r="M10" s="86"/>
    </row>
    <row r="11" spans="1:13" ht="115.5" customHeight="1">
      <c r="A11" s="21">
        <v>4</v>
      </c>
      <c r="B11" s="80" t="s">
        <v>303</v>
      </c>
      <c r="C11" s="79"/>
      <c r="D11" s="38" t="s">
        <v>304</v>
      </c>
      <c r="E11" s="38" t="s">
        <v>304</v>
      </c>
      <c r="F11" s="36" t="s">
        <v>29</v>
      </c>
      <c r="G11" s="48" t="s">
        <v>305</v>
      </c>
      <c r="H11" s="49"/>
      <c r="I11" s="48" t="s">
        <v>305</v>
      </c>
      <c r="J11" s="49"/>
      <c r="K11" s="15" t="s">
        <v>109</v>
      </c>
      <c r="L11" s="85" t="s">
        <v>306</v>
      </c>
      <c r="M11" s="86"/>
    </row>
    <row r="12" spans="1:13" ht="66" customHeight="1">
      <c r="A12" s="21">
        <v>5</v>
      </c>
      <c r="B12" s="80" t="s">
        <v>307</v>
      </c>
      <c r="C12" s="79"/>
      <c r="D12" s="38" t="s">
        <v>308</v>
      </c>
      <c r="E12" s="38" t="s">
        <v>308</v>
      </c>
      <c r="F12" s="36" t="s">
        <v>29</v>
      </c>
      <c r="G12" s="48" t="s">
        <v>309</v>
      </c>
      <c r="H12" s="49"/>
      <c r="I12" s="48" t="s">
        <v>309</v>
      </c>
      <c r="J12" s="49"/>
      <c r="K12" s="15" t="s">
        <v>109</v>
      </c>
      <c r="L12" s="85" t="s">
        <v>310</v>
      </c>
      <c r="M12" s="86"/>
    </row>
    <row r="13" spans="1:13" ht="62.25" customHeight="1">
      <c r="A13" s="21">
        <v>6</v>
      </c>
      <c r="B13" s="80" t="s">
        <v>311</v>
      </c>
      <c r="C13" s="79"/>
      <c r="D13" s="38" t="s">
        <v>312</v>
      </c>
      <c r="E13" s="38" t="s">
        <v>312</v>
      </c>
      <c r="F13" s="36" t="s">
        <v>29</v>
      </c>
      <c r="G13" s="48" t="s">
        <v>313</v>
      </c>
      <c r="H13" s="49"/>
      <c r="I13" s="48" t="s">
        <v>313</v>
      </c>
      <c r="J13" s="49"/>
      <c r="K13" s="15" t="s">
        <v>109</v>
      </c>
      <c r="L13" s="85" t="s">
        <v>314</v>
      </c>
      <c r="M13" s="86"/>
    </row>
    <row r="14" spans="1:13" ht="78" customHeight="1">
      <c r="A14" s="21">
        <v>7</v>
      </c>
      <c r="B14" s="73" t="s">
        <v>315</v>
      </c>
      <c r="C14" s="74"/>
      <c r="D14" s="27">
        <v>26000</v>
      </c>
      <c r="E14" s="27">
        <v>26000</v>
      </c>
      <c r="F14" s="36" t="s">
        <v>29</v>
      </c>
      <c r="G14" s="48" t="s">
        <v>316</v>
      </c>
      <c r="H14" s="49"/>
      <c r="I14" s="48" t="s">
        <v>316</v>
      </c>
      <c r="J14" s="49"/>
      <c r="K14" s="15" t="s">
        <v>109</v>
      </c>
      <c r="L14" s="85" t="s">
        <v>317</v>
      </c>
      <c r="M14" s="86"/>
    </row>
    <row r="15" spans="1:13" ht="75.75" customHeight="1">
      <c r="A15" s="21">
        <v>8</v>
      </c>
      <c r="B15" s="73" t="s">
        <v>318</v>
      </c>
      <c r="C15" s="74"/>
      <c r="D15" s="27">
        <v>9000</v>
      </c>
      <c r="E15" s="27">
        <v>9000</v>
      </c>
      <c r="F15" s="36" t="s">
        <v>29</v>
      </c>
      <c r="G15" s="48" t="s">
        <v>319</v>
      </c>
      <c r="H15" s="49"/>
      <c r="I15" s="48" t="s">
        <v>319</v>
      </c>
      <c r="J15" s="49"/>
      <c r="K15" s="15" t="s">
        <v>109</v>
      </c>
      <c r="L15" s="85" t="s">
        <v>320</v>
      </c>
      <c r="M15" s="86"/>
    </row>
    <row r="16" spans="1:13" ht="63">
      <c r="A16" s="21">
        <v>9</v>
      </c>
      <c r="B16" s="73" t="s">
        <v>270</v>
      </c>
      <c r="C16" s="74"/>
      <c r="D16" s="27" t="s">
        <v>271</v>
      </c>
      <c r="E16" s="27" t="s">
        <v>271</v>
      </c>
      <c r="F16" s="36" t="s">
        <v>29</v>
      </c>
      <c r="G16" s="48" t="s">
        <v>272</v>
      </c>
      <c r="H16" s="49"/>
      <c r="I16" s="48" t="s">
        <v>272</v>
      </c>
      <c r="J16" s="49"/>
      <c r="K16" s="15" t="s">
        <v>109</v>
      </c>
      <c r="L16" s="85" t="s">
        <v>321</v>
      </c>
      <c r="M16" s="86"/>
    </row>
    <row r="17" spans="1:13" ht="65.25" customHeight="1">
      <c r="A17" s="21">
        <v>10</v>
      </c>
      <c r="B17" s="73" t="s">
        <v>322</v>
      </c>
      <c r="C17" s="74"/>
      <c r="D17" s="27" t="s">
        <v>323</v>
      </c>
      <c r="E17" s="27" t="s">
        <v>323</v>
      </c>
      <c r="F17" s="36" t="s">
        <v>29</v>
      </c>
      <c r="G17" s="48" t="s">
        <v>324</v>
      </c>
      <c r="H17" s="49"/>
      <c r="I17" s="48" t="s">
        <v>324</v>
      </c>
      <c r="J17" s="49"/>
      <c r="K17" s="15" t="s">
        <v>109</v>
      </c>
      <c r="L17" s="85" t="s">
        <v>325</v>
      </c>
      <c r="M17" s="86"/>
    </row>
    <row r="18" spans="1:13" ht="82.5" customHeight="1">
      <c r="A18" s="21">
        <v>11</v>
      </c>
      <c r="B18" s="73" t="s">
        <v>326</v>
      </c>
      <c r="C18" s="74"/>
      <c r="D18" s="27" t="s">
        <v>323</v>
      </c>
      <c r="E18" s="27" t="s">
        <v>323</v>
      </c>
      <c r="F18" s="36" t="s">
        <v>29</v>
      </c>
      <c r="G18" s="48" t="s">
        <v>324</v>
      </c>
      <c r="H18" s="49"/>
      <c r="I18" s="48" t="s">
        <v>324</v>
      </c>
      <c r="J18" s="49"/>
      <c r="K18" s="15" t="s">
        <v>109</v>
      </c>
      <c r="L18" s="85" t="s">
        <v>327</v>
      </c>
      <c r="M18" s="86"/>
    </row>
    <row r="19" spans="1:13" ht="81.75" customHeight="1">
      <c r="A19" s="21">
        <v>12</v>
      </c>
      <c r="B19" s="73" t="s">
        <v>328</v>
      </c>
      <c r="C19" s="74"/>
      <c r="D19" s="27">
        <v>22000</v>
      </c>
      <c r="E19" s="27">
        <v>22000</v>
      </c>
      <c r="F19" s="36" t="s">
        <v>29</v>
      </c>
      <c r="G19" s="48" t="s">
        <v>329</v>
      </c>
      <c r="H19" s="49"/>
      <c r="I19" s="48" t="s">
        <v>329</v>
      </c>
      <c r="J19" s="49"/>
      <c r="K19" s="15" t="s">
        <v>109</v>
      </c>
      <c r="L19" s="85" t="s">
        <v>330</v>
      </c>
      <c r="M19" s="86"/>
    </row>
    <row r="20" spans="1:13" ht="86.25" customHeight="1">
      <c r="A20" s="21">
        <v>13</v>
      </c>
      <c r="B20" s="73" t="s">
        <v>331</v>
      </c>
      <c r="C20" s="74"/>
      <c r="D20" s="27">
        <v>9800</v>
      </c>
      <c r="E20" s="27">
        <v>9800</v>
      </c>
      <c r="F20" s="36" t="s">
        <v>29</v>
      </c>
      <c r="G20" s="48" t="s">
        <v>332</v>
      </c>
      <c r="H20" s="49"/>
      <c r="I20" s="48" t="s">
        <v>332</v>
      </c>
      <c r="J20" s="49"/>
      <c r="K20" s="15" t="s">
        <v>109</v>
      </c>
      <c r="L20" s="85" t="s">
        <v>333</v>
      </c>
      <c r="M20" s="86"/>
    </row>
    <row r="21" spans="1:13" ht="66.75" customHeight="1">
      <c r="A21" s="21">
        <v>14</v>
      </c>
      <c r="B21" s="73" t="s">
        <v>334</v>
      </c>
      <c r="C21" s="74"/>
      <c r="D21" s="27">
        <v>9400</v>
      </c>
      <c r="E21" s="27">
        <v>9400</v>
      </c>
      <c r="F21" s="36" t="s">
        <v>29</v>
      </c>
      <c r="G21" s="48" t="s">
        <v>335</v>
      </c>
      <c r="H21" s="49"/>
      <c r="I21" s="48" t="s">
        <v>335</v>
      </c>
      <c r="J21" s="49"/>
      <c r="K21" s="15" t="s">
        <v>109</v>
      </c>
      <c r="L21" s="85" t="s">
        <v>336</v>
      </c>
      <c r="M21" s="86"/>
    </row>
    <row r="22" spans="1:13" ht="69.75" customHeight="1">
      <c r="A22" s="21">
        <v>15</v>
      </c>
      <c r="B22" s="73" t="s">
        <v>337</v>
      </c>
      <c r="C22" s="74"/>
      <c r="D22" s="27">
        <v>8500</v>
      </c>
      <c r="E22" s="27">
        <v>8500</v>
      </c>
      <c r="F22" s="36" t="s">
        <v>29</v>
      </c>
      <c r="G22" s="48" t="s">
        <v>338</v>
      </c>
      <c r="H22" s="49"/>
      <c r="I22" s="48" t="s">
        <v>338</v>
      </c>
      <c r="J22" s="49"/>
      <c r="K22" s="15" t="s">
        <v>109</v>
      </c>
      <c r="L22" s="85" t="s">
        <v>339</v>
      </c>
      <c r="M22" s="86"/>
    </row>
    <row r="23" spans="1:13" ht="89.25" customHeight="1">
      <c r="A23" s="21">
        <v>16</v>
      </c>
      <c r="B23" s="73" t="s">
        <v>340</v>
      </c>
      <c r="C23" s="74"/>
      <c r="D23" s="27">
        <v>4200</v>
      </c>
      <c r="E23" s="27">
        <v>4200</v>
      </c>
      <c r="F23" s="36" t="s">
        <v>29</v>
      </c>
      <c r="G23" s="48" t="s">
        <v>341</v>
      </c>
      <c r="H23" s="49"/>
      <c r="I23" s="48" t="s">
        <v>341</v>
      </c>
      <c r="J23" s="49"/>
      <c r="K23" s="15" t="s">
        <v>109</v>
      </c>
      <c r="L23" s="85" t="s">
        <v>342</v>
      </c>
      <c r="M23" s="86"/>
    </row>
    <row r="24" spans="1:13" ht="75" customHeight="1">
      <c r="A24" s="21">
        <v>17</v>
      </c>
      <c r="B24" s="73" t="s">
        <v>343</v>
      </c>
      <c r="C24" s="74"/>
      <c r="D24" s="27">
        <v>75000</v>
      </c>
      <c r="E24" s="27">
        <v>75000</v>
      </c>
      <c r="F24" s="36" t="s">
        <v>29</v>
      </c>
      <c r="G24" s="48" t="s">
        <v>344</v>
      </c>
      <c r="H24" s="49"/>
      <c r="I24" s="48" t="s">
        <v>344</v>
      </c>
      <c r="J24" s="49"/>
      <c r="K24" s="15" t="s">
        <v>109</v>
      </c>
      <c r="L24" s="85" t="s">
        <v>345</v>
      </c>
      <c r="M24" s="86"/>
    </row>
    <row r="25" spans="1:13" ht="74.25" customHeight="1">
      <c r="A25" s="21">
        <v>18</v>
      </c>
      <c r="B25" s="73" t="s">
        <v>94</v>
      </c>
      <c r="C25" s="74"/>
      <c r="D25" s="27">
        <v>430</v>
      </c>
      <c r="E25" s="27">
        <v>430</v>
      </c>
      <c r="F25" s="36" t="s">
        <v>29</v>
      </c>
      <c r="G25" s="48" t="s">
        <v>346</v>
      </c>
      <c r="H25" s="49"/>
      <c r="I25" s="48" t="s">
        <v>346</v>
      </c>
      <c r="J25" s="49"/>
      <c r="K25" s="15" t="s">
        <v>109</v>
      </c>
      <c r="L25" s="85" t="s">
        <v>345</v>
      </c>
      <c r="M25" s="86"/>
    </row>
    <row r="26" spans="1:13" ht="156" customHeight="1">
      <c r="A26" s="21">
        <v>19</v>
      </c>
      <c r="B26" s="73" t="s">
        <v>347</v>
      </c>
      <c r="C26" s="74"/>
      <c r="D26" s="27">
        <v>22961.07</v>
      </c>
      <c r="E26" s="27">
        <v>22961.07</v>
      </c>
      <c r="F26" s="36" t="s">
        <v>29</v>
      </c>
      <c r="G26" s="48" t="s">
        <v>348</v>
      </c>
      <c r="H26" s="49"/>
      <c r="I26" s="48" t="s">
        <v>348</v>
      </c>
      <c r="J26" s="49"/>
      <c r="K26" s="15" t="s">
        <v>109</v>
      </c>
      <c r="L26" s="85" t="s">
        <v>349</v>
      </c>
      <c r="M26" s="86"/>
    </row>
    <row r="27" spans="1:13" ht="198" customHeight="1">
      <c r="A27" s="21">
        <v>20</v>
      </c>
      <c r="B27" s="73" t="s">
        <v>350</v>
      </c>
      <c r="C27" s="74"/>
      <c r="D27" s="27">
        <v>10488.39</v>
      </c>
      <c r="E27" s="27">
        <v>10488.39</v>
      </c>
      <c r="F27" s="36" t="s">
        <v>29</v>
      </c>
      <c r="G27" s="48" t="s">
        <v>351</v>
      </c>
      <c r="H27" s="49"/>
      <c r="I27" s="48" t="s">
        <v>351</v>
      </c>
      <c r="J27" s="49"/>
      <c r="K27" s="15" t="s">
        <v>109</v>
      </c>
      <c r="L27" s="85" t="s">
        <v>352</v>
      </c>
      <c r="M27" s="86"/>
    </row>
    <row r="28" spans="1:13" ht="134.25" customHeight="1">
      <c r="A28" s="21">
        <v>21</v>
      </c>
      <c r="B28" s="73" t="s">
        <v>353</v>
      </c>
      <c r="C28" s="74"/>
      <c r="D28" s="27">
        <v>71921.399999999994</v>
      </c>
      <c r="E28" s="27">
        <v>71921.399999999994</v>
      </c>
      <c r="F28" s="36" t="s">
        <v>29</v>
      </c>
      <c r="G28" s="48" t="s">
        <v>354</v>
      </c>
      <c r="H28" s="49"/>
      <c r="I28" s="48" t="s">
        <v>354</v>
      </c>
      <c r="J28" s="49"/>
      <c r="K28" s="15" t="s">
        <v>109</v>
      </c>
      <c r="L28" s="85" t="s">
        <v>355</v>
      </c>
      <c r="M28" s="86"/>
    </row>
    <row r="29" spans="1:13" ht="129" customHeight="1">
      <c r="A29" s="21">
        <v>22</v>
      </c>
      <c r="B29" s="73" t="s">
        <v>356</v>
      </c>
      <c r="C29" s="74"/>
      <c r="D29" s="27">
        <v>10929.94</v>
      </c>
      <c r="E29" s="27">
        <v>10929.94</v>
      </c>
      <c r="F29" s="36" t="s">
        <v>29</v>
      </c>
      <c r="G29" s="48" t="s">
        <v>357</v>
      </c>
      <c r="H29" s="49"/>
      <c r="I29" s="48" t="s">
        <v>357</v>
      </c>
      <c r="J29" s="49"/>
      <c r="K29" s="15" t="s">
        <v>109</v>
      </c>
      <c r="L29" s="85" t="s">
        <v>358</v>
      </c>
      <c r="M29" s="86"/>
    </row>
    <row r="30" spans="1:13" ht="88.5" customHeight="1">
      <c r="A30" s="21">
        <v>23</v>
      </c>
      <c r="B30" s="73" t="s">
        <v>359</v>
      </c>
      <c r="C30" s="74"/>
      <c r="D30" s="27">
        <v>54000</v>
      </c>
      <c r="E30" s="27">
        <v>54000</v>
      </c>
      <c r="F30" s="36" t="s">
        <v>29</v>
      </c>
      <c r="G30" s="48" t="s">
        <v>360</v>
      </c>
      <c r="H30" s="49"/>
      <c r="I30" s="48" t="s">
        <v>360</v>
      </c>
      <c r="J30" s="49"/>
      <c r="K30" s="15" t="s">
        <v>109</v>
      </c>
      <c r="L30" s="85" t="s">
        <v>361</v>
      </c>
      <c r="M30" s="86"/>
    </row>
    <row r="31" spans="1:13" ht="144" customHeight="1">
      <c r="A31" s="21">
        <v>24</v>
      </c>
      <c r="B31" s="73" t="s">
        <v>362</v>
      </c>
      <c r="C31" s="74"/>
      <c r="D31" s="27">
        <v>48000</v>
      </c>
      <c r="E31" s="27">
        <v>48000</v>
      </c>
      <c r="F31" s="36" t="s">
        <v>29</v>
      </c>
      <c r="G31" s="48" t="s">
        <v>363</v>
      </c>
      <c r="H31" s="49"/>
      <c r="I31" s="48" t="s">
        <v>363</v>
      </c>
      <c r="J31" s="49"/>
      <c r="K31" s="15" t="s">
        <v>109</v>
      </c>
      <c r="L31" s="85" t="s">
        <v>364</v>
      </c>
      <c r="M31" s="86"/>
    </row>
    <row r="32" spans="1:13" ht="81" customHeight="1">
      <c r="A32" s="21">
        <v>25</v>
      </c>
      <c r="B32" s="73" t="s">
        <v>365</v>
      </c>
      <c r="C32" s="74"/>
      <c r="D32" s="27">
        <v>48000</v>
      </c>
      <c r="E32" s="27">
        <v>48000</v>
      </c>
      <c r="F32" s="36" t="s">
        <v>29</v>
      </c>
      <c r="G32" s="48" t="s">
        <v>366</v>
      </c>
      <c r="H32" s="49"/>
      <c r="I32" s="48" t="s">
        <v>366</v>
      </c>
      <c r="J32" s="49"/>
      <c r="K32" s="15" t="s">
        <v>109</v>
      </c>
      <c r="L32" s="85" t="s">
        <v>367</v>
      </c>
      <c r="M32" s="86"/>
    </row>
    <row r="33" spans="1:13" ht="60.75" customHeight="1">
      <c r="A33" s="21">
        <v>26</v>
      </c>
      <c r="B33" s="73" t="s">
        <v>368</v>
      </c>
      <c r="C33" s="74"/>
      <c r="D33" s="27">
        <v>54000</v>
      </c>
      <c r="E33" s="27">
        <v>54000</v>
      </c>
      <c r="F33" s="36" t="s">
        <v>29</v>
      </c>
      <c r="G33" s="48" t="s">
        <v>369</v>
      </c>
      <c r="H33" s="49"/>
      <c r="I33" s="48" t="s">
        <v>369</v>
      </c>
      <c r="J33" s="49"/>
      <c r="K33" s="15" t="s">
        <v>109</v>
      </c>
      <c r="L33" s="85" t="s">
        <v>370</v>
      </c>
      <c r="M33" s="86"/>
    </row>
    <row r="34" spans="1:13" ht="81.75" customHeight="1">
      <c r="A34" s="21">
        <v>27</v>
      </c>
      <c r="B34" s="73" t="s">
        <v>82</v>
      </c>
      <c r="C34" s="74"/>
      <c r="D34" s="27">
        <v>58000</v>
      </c>
      <c r="E34" s="27">
        <v>58000</v>
      </c>
      <c r="F34" s="36" t="s">
        <v>29</v>
      </c>
      <c r="G34" s="48" t="s">
        <v>371</v>
      </c>
      <c r="H34" s="49"/>
      <c r="I34" s="48" t="s">
        <v>371</v>
      </c>
      <c r="J34" s="49"/>
      <c r="K34" s="15" t="s">
        <v>109</v>
      </c>
      <c r="L34" s="85" t="s">
        <v>372</v>
      </c>
      <c r="M34" s="86"/>
    </row>
    <row r="35" spans="1:13" ht="91.5" customHeight="1">
      <c r="A35" s="21">
        <v>28</v>
      </c>
      <c r="B35" s="73" t="s">
        <v>373</v>
      </c>
      <c r="C35" s="74"/>
      <c r="D35" s="27">
        <v>54000</v>
      </c>
      <c r="E35" s="27">
        <v>54000</v>
      </c>
      <c r="F35" s="36" t="s">
        <v>29</v>
      </c>
      <c r="G35" s="48" t="s">
        <v>374</v>
      </c>
      <c r="H35" s="49"/>
      <c r="I35" s="48" t="s">
        <v>374</v>
      </c>
      <c r="J35" s="49"/>
      <c r="K35" s="15" t="s">
        <v>109</v>
      </c>
      <c r="L35" s="85" t="s">
        <v>375</v>
      </c>
      <c r="M35" s="86"/>
    </row>
    <row r="36" spans="1:13" ht="88.5" customHeight="1">
      <c r="A36" s="21">
        <v>29</v>
      </c>
      <c r="B36" s="73" t="s">
        <v>376</v>
      </c>
      <c r="C36" s="74"/>
      <c r="D36" s="27">
        <v>51000</v>
      </c>
      <c r="E36" s="27">
        <v>51000</v>
      </c>
      <c r="F36" s="36" t="s">
        <v>29</v>
      </c>
      <c r="G36" s="48" t="s">
        <v>377</v>
      </c>
      <c r="H36" s="49"/>
      <c r="I36" s="48" t="s">
        <v>377</v>
      </c>
      <c r="J36" s="49"/>
      <c r="K36" s="15" t="s">
        <v>109</v>
      </c>
      <c r="L36" s="85" t="s">
        <v>378</v>
      </c>
      <c r="M36" s="86"/>
    </row>
    <row r="37" spans="1:13" ht="89.25" customHeight="1">
      <c r="A37" s="21">
        <v>30</v>
      </c>
      <c r="B37" s="73" t="s">
        <v>379</v>
      </c>
      <c r="C37" s="74"/>
      <c r="D37" s="27">
        <v>51000</v>
      </c>
      <c r="E37" s="27">
        <v>51000</v>
      </c>
      <c r="F37" s="36" t="s">
        <v>29</v>
      </c>
      <c r="G37" s="48" t="s">
        <v>380</v>
      </c>
      <c r="H37" s="49"/>
      <c r="I37" s="48" t="s">
        <v>380</v>
      </c>
      <c r="J37" s="49"/>
      <c r="K37" s="15" t="s">
        <v>109</v>
      </c>
      <c r="L37" s="85" t="s">
        <v>381</v>
      </c>
      <c r="M37" s="86"/>
    </row>
    <row r="38" spans="1:13" ht="82.5" customHeight="1">
      <c r="A38" s="21">
        <v>31</v>
      </c>
      <c r="B38" s="73" t="s">
        <v>47</v>
      </c>
      <c r="C38" s="74"/>
      <c r="D38" s="27">
        <v>51000</v>
      </c>
      <c r="E38" s="27">
        <v>51000</v>
      </c>
      <c r="F38" s="36" t="s">
        <v>29</v>
      </c>
      <c r="G38" s="48" t="s">
        <v>382</v>
      </c>
      <c r="H38" s="49"/>
      <c r="I38" s="48" t="s">
        <v>382</v>
      </c>
      <c r="J38" s="49"/>
      <c r="K38" s="15" t="s">
        <v>109</v>
      </c>
      <c r="L38" s="85" t="s">
        <v>383</v>
      </c>
      <c r="M38" s="86"/>
    </row>
    <row r="39" spans="1:13" ht="90" customHeight="1">
      <c r="A39" s="21">
        <v>32</v>
      </c>
      <c r="B39" s="73" t="s">
        <v>384</v>
      </c>
      <c r="C39" s="74"/>
      <c r="D39" s="27">
        <v>54000</v>
      </c>
      <c r="E39" s="27">
        <v>54000</v>
      </c>
      <c r="F39" s="36" t="s">
        <v>29</v>
      </c>
      <c r="G39" s="48" t="s">
        <v>385</v>
      </c>
      <c r="H39" s="49"/>
      <c r="I39" s="48" t="s">
        <v>385</v>
      </c>
      <c r="J39" s="49"/>
      <c r="K39" s="15" t="s">
        <v>109</v>
      </c>
      <c r="L39" s="85" t="s">
        <v>386</v>
      </c>
      <c r="M39" s="86"/>
    </row>
    <row r="40" spans="1:13" ht="89.25" customHeight="1">
      <c r="A40" s="21">
        <v>33</v>
      </c>
      <c r="B40" s="73" t="s">
        <v>387</v>
      </c>
      <c r="C40" s="74"/>
      <c r="D40" s="27">
        <v>48000</v>
      </c>
      <c r="E40" s="27">
        <v>48000</v>
      </c>
      <c r="F40" s="36" t="s">
        <v>29</v>
      </c>
      <c r="G40" s="48" t="s">
        <v>388</v>
      </c>
      <c r="H40" s="49"/>
      <c r="I40" s="48" t="s">
        <v>388</v>
      </c>
      <c r="J40" s="49"/>
      <c r="K40" s="15" t="s">
        <v>109</v>
      </c>
      <c r="L40" s="85" t="s">
        <v>389</v>
      </c>
      <c r="M40" s="86"/>
    </row>
    <row r="41" spans="1:13" ht="86.25" customHeight="1">
      <c r="A41" s="21">
        <v>34</v>
      </c>
      <c r="B41" s="73" t="s">
        <v>390</v>
      </c>
      <c r="C41" s="74"/>
      <c r="D41" s="27">
        <v>48000</v>
      </c>
      <c r="E41" s="27">
        <v>48000</v>
      </c>
      <c r="F41" s="36" t="s">
        <v>29</v>
      </c>
      <c r="G41" s="48" t="s">
        <v>391</v>
      </c>
      <c r="H41" s="49"/>
      <c r="I41" s="48" t="s">
        <v>391</v>
      </c>
      <c r="J41" s="49"/>
      <c r="K41" s="15" t="s">
        <v>109</v>
      </c>
      <c r="L41" s="85" t="s">
        <v>392</v>
      </c>
      <c r="M41" s="86"/>
    </row>
    <row r="42" spans="1:13" ht="89.25" customHeight="1">
      <c r="A42" s="21">
        <v>35</v>
      </c>
      <c r="B42" s="73" t="s">
        <v>393</v>
      </c>
      <c r="C42" s="74"/>
      <c r="D42" s="27">
        <v>48000</v>
      </c>
      <c r="E42" s="27">
        <v>48000</v>
      </c>
      <c r="F42" s="36" t="s">
        <v>29</v>
      </c>
      <c r="G42" s="48" t="s">
        <v>394</v>
      </c>
      <c r="H42" s="49"/>
      <c r="I42" s="48" t="s">
        <v>394</v>
      </c>
      <c r="J42" s="49"/>
      <c r="K42" s="15" t="s">
        <v>109</v>
      </c>
      <c r="L42" s="85" t="s">
        <v>395</v>
      </c>
      <c r="M42" s="86"/>
    </row>
    <row r="43" spans="1:13" ht="89.25" customHeight="1">
      <c r="A43" s="21">
        <v>36</v>
      </c>
      <c r="B43" s="73" t="s">
        <v>396</v>
      </c>
      <c r="C43" s="74"/>
      <c r="D43" s="27">
        <v>48000</v>
      </c>
      <c r="E43" s="27">
        <v>48000</v>
      </c>
      <c r="F43" s="36" t="s">
        <v>29</v>
      </c>
      <c r="G43" s="48" t="s">
        <v>397</v>
      </c>
      <c r="H43" s="49"/>
      <c r="I43" s="48" t="s">
        <v>397</v>
      </c>
      <c r="J43" s="49"/>
      <c r="K43" s="15" t="s">
        <v>109</v>
      </c>
      <c r="L43" s="85" t="s">
        <v>398</v>
      </c>
      <c r="M43" s="86"/>
    </row>
    <row r="44" spans="1:13" ht="93.75" customHeight="1">
      <c r="A44" s="21">
        <v>37</v>
      </c>
      <c r="B44" s="73" t="s">
        <v>399</v>
      </c>
      <c r="C44" s="74"/>
      <c r="D44" s="27">
        <v>48000</v>
      </c>
      <c r="E44" s="27">
        <v>48000</v>
      </c>
      <c r="F44" s="36" t="s">
        <v>29</v>
      </c>
      <c r="G44" s="48" t="s">
        <v>400</v>
      </c>
      <c r="H44" s="49"/>
      <c r="I44" s="48" t="s">
        <v>400</v>
      </c>
      <c r="J44" s="49"/>
      <c r="K44" s="15" t="s">
        <v>109</v>
      </c>
      <c r="L44" s="85" t="s">
        <v>401</v>
      </c>
      <c r="M44" s="86"/>
    </row>
    <row r="45" spans="1:13" ht="98.25" customHeight="1">
      <c r="A45" s="21">
        <v>38</v>
      </c>
      <c r="B45" s="73" t="s">
        <v>65</v>
      </c>
      <c r="C45" s="74"/>
      <c r="D45" s="27">
        <v>48000</v>
      </c>
      <c r="E45" s="27">
        <v>48000</v>
      </c>
      <c r="F45" s="36" t="s">
        <v>29</v>
      </c>
      <c r="G45" s="48" t="s">
        <v>402</v>
      </c>
      <c r="H45" s="49"/>
      <c r="I45" s="48" t="s">
        <v>402</v>
      </c>
      <c r="J45" s="49"/>
      <c r="K45" s="15" t="s">
        <v>109</v>
      </c>
      <c r="L45" s="85" t="s">
        <v>403</v>
      </c>
      <c r="M45" s="86"/>
    </row>
    <row r="46" spans="1:13" ht="89.25" customHeight="1">
      <c r="A46" s="21">
        <v>39</v>
      </c>
      <c r="B46" s="73" t="s">
        <v>404</v>
      </c>
      <c r="C46" s="74"/>
      <c r="D46" s="27">
        <v>48000</v>
      </c>
      <c r="E46" s="27">
        <v>48000</v>
      </c>
      <c r="F46" s="36" t="s">
        <v>29</v>
      </c>
      <c r="G46" s="48" t="s">
        <v>405</v>
      </c>
      <c r="H46" s="49"/>
      <c r="I46" s="48" t="s">
        <v>405</v>
      </c>
      <c r="J46" s="49"/>
      <c r="K46" s="15" t="s">
        <v>109</v>
      </c>
      <c r="L46" s="85" t="s">
        <v>406</v>
      </c>
      <c r="M46" s="86"/>
    </row>
    <row r="49" spans="2:11" ht="21">
      <c r="B49" s="3"/>
      <c r="C49" s="3"/>
      <c r="D49" s="3" t="s">
        <v>407</v>
      </c>
      <c r="E49" s="3"/>
      <c r="F49" s="3"/>
      <c r="G49" s="3"/>
      <c r="H49" s="3"/>
      <c r="I49" s="3"/>
      <c r="J49" s="3"/>
    </row>
    <row r="50" spans="2:11" ht="21">
      <c r="B50" s="3"/>
      <c r="C50" s="3"/>
      <c r="D50" s="44" t="s">
        <v>426</v>
      </c>
      <c r="E50" s="44"/>
      <c r="F50" s="44"/>
      <c r="G50" s="44"/>
      <c r="H50" s="44"/>
      <c r="I50" s="3"/>
      <c r="J50" s="3"/>
    </row>
    <row r="51" spans="2:11" ht="21">
      <c r="B51" s="45" t="s">
        <v>408</v>
      </c>
      <c r="C51" s="45"/>
      <c r="D51" s="45"/>
      <c r="E51" s="45"/>
      <c r="F51" s="45"/>
      <c r="G51" s="45"/>
      <c r="H51" s="45"/>
      <c r="I51" s="45"/>
      <c r="J51" s="45"/>
    </row>
    <row r="52" spans="2:11" ht="21">
      <c r="B52" s="3"/>
      <c r="C52" s="41" t="s">
        <v>410</v>
      </c>
      <c r="D52" s="41"/>
      <c r="E52" s="4" t="s">
        <v>416</v>
      </c>
      <c r="F52" s="41" t="s">
        <v>418</v>
      </c>
      <c r="G52" s="41"/>
      <c r="H52" s="3"/>
      <c r="I52" s="41" t="s">
        <v>419</v>
      </c>
      <c r="J52" s="41"/>
      <c r="K52" s="39" t="s">
        <v>453</v>
      </c>
    </row>
    <row r="53" spans="2:11" ht="21">
      <c r="B53" s="3"/>
      <c r="C53" s="43" t="s">
        <v>411</v>
      </c>
      <c r="D53" s="43"/>
      <c r="E53" s="5"/>
      <c r="F53" s="41"/>
      <c r="G53" s="41"/>
      <c r="H53" s="3"/>
      <c r="I53" s="41" t="s">
        <v>420</v>
      </c>
      <c r="J53" s="41"/>
      <c r="K53" s="39" t="s">
        <v>453</v>
      </c>
    </row>
    <row r="54" spans="2:11" ht="21">
      <c r="B54" s="3"/>
      <c r="C54" s="43" t="s">
        <v>412</v>
      </c>
      <c r="D54" s="43"/>
      <c r="E54" s="5"/>
      <c r="F54" s="41"/>
      <c r="G54" s="41"/>
      <c r="H54" s="3"/>
      <c r="I54" s="3"/>
      <c r="J54" s="3"/>
    </row>
    <row r="55" spans="2:11" ht="21">
      <c r="B55" s="3"/>
      <c r="C55" s="43" t="s">
        <v>413</v>
      </c>
      <c r="D55" s="43"/>
      <c r="E55" s="5">
        <v>39</v>
      </c>
      <c r="F55" s="71">
        <f>SUM(D8,D9,D10,D11,D12,D13,D14,D15,D16,D17,D18,D19,D20,D21,D22,D23,D24,D25,D26,D27,D28,D29,D30,D31,D32,D33,D34,D35,D36,D37,D38,D39,D40,D41,D42,D44,D45,D46)</f>
        <v>1127630.8</v>
      </c>
      <c r="G55" s="72"/>
      <c r="H55" s="3"/>
      <c r="I55" s="3"/>
      <c r="J55" s="3"/>
    </row>
    <row r="56" spans="2:11" ht="21">
      <c r="B56" s="3"/>
      <c r="C56" s="43" t="s">
        <v>414</v>
      </c>
      <c r="D56" s="43"/>
      <c r="E56" s="5"/>
      <c r="F56" s="41"/>
      <c r="G56" s="41"/>
      <c r="H56" s="3"/>
      <c r="I56" s="3"/>
      <c r="J56" s="3"/>
    </row>
    <row r="57" spans="2:11" ht="21">
      <c r="B57" s="3"/>
      <c r="C57" s="43" t="s">
        <v>415</v>
      </c>
      <c r="D57" s="43"/>
      <c r="E57" s="5"/>
      <c r="F57" s="41"/>
      <c r="G57" s="41"/>
      <c r="H57" s="3"/>
      <c r="I57" s="3"/>
      <c r="J57" s="3"/>
    </row>
    <row r="58" spans="2:11" ht="21">
      <c r="C58" s="113" t="s">
        <v>417</v>
      </c>
      <c r="D58" s="114"/>
      <c r="E58" s="1">
        <v>39</v>
      </c>
      <c r="F58" s="115">
        <f>SUM(F55)</f>
        <v>1127630.8</v>
      </c>
      <c r="G58" s="116"/>
    </row>
  </sheetData>
  <mergeCells count="190"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10:C10"/>
    <mergeCell ref="G10:H10"/>
    <mergeCell ref="I10:J10"/>
    <mergeCell ref="L10:M10"/>
    <mergeCell ref="B11:C11"/>
    <mergeCell ref="G11:H11"/>
    <mergeCell ref="I11:J11"/>
    <mergeCell ref="L11:M11"/>
    <mergeCell ref="B8:C8"/>
    <mergeCell ref="G8:H8"/>
    <mergeCell ref="I8:J8"/>
    <mergeCell ref="L8:M8"/>
    <mergeCell ref="B9:C9"/>
    <mergeCell ref="G9:H9"/>
    <mergeCell ref="I9:J9"/>
    <mergeCell ref="L9:M9"/>
    <mergeCell ref="B14:C14"/>
    <mergeCell ref="G14:H14"/>
    <mergeCell ref="I14:J14"/>
    <mergeCell ref="L14:M14"/>
    <mergeCell ref="B15:C15"/>
    <mergeCell ref="G15:H15"/>
    <mergeCell ref="I15:J15"/>
    <mergeCell ref="L15:M15"/>
    <mergeCell ref="B12:C12"/>
    <mergeCell ref="G12:H12"/>
    <mergeCell ref="I12:J12"/>
    <mergeCell ref="L12:M12"/>
    <mergeCell ref="B13:C13"/>
    <mergeCell ref="G13:H13"/>
    <mergeCell ref="I13:J13"/>
    <mergeCell ref="L13:M13"/>
    <mergeCell ref="B18:C18"/>
    <mergeCell ref="G18:H18"/>
    <mergeCell ref="I18:J18"/>
    <mergeCell ref="L18:M18"/>
    <mergeCell ref="B19:C19"/>
    <mergeCell ref="G19:H19"/>
    <mergeCell ref="I19:J19"/>
    <mergeCell ref="L19:M19"/>
    <mergeCell ref="B16:C16"/>
    <mergeCell ref="G16:H16"/>
    <mergeCell ref="I16:J16"/>
    <mergeCell ref="L16:M16"/>
    <mergeCell ref="B17:C17"/>
    <mergeCell ref="G17:H17"/>
    <mergeCell ref="I17:J17"/>
    <mergeCell ref="L17:M17"/>
    <mergeCell ref="B22:C22"/>
    <mergeCell ref="G22:H22"/>
    <mergeCell ref="I22:J22"/>
    <mergeCell ref="L22:M22"/>
    <mergeCell ref="B23:C23"/>
    <mergeCell ref="G23:H23"/>
    <mergeCell ref="I23:J23"/>
    <mergeCell ref="L23:M23"/>
    <mergeCell ref="B20:C20"/>
    <mergeCell ref="G20:H20"/>
    <mergeCell ref="I20:J20"/>
    <mergeCell ref="L20:M20"/>
    <mergeCell ref="B21:C21"/>
    <mergeCell ref="G21:H21"/>
    <mergeCell ref="I21:J21"/>
    <mergeCell ref="L21:M21"/>
    <mergeCell ref="B26:C26"/>
    <mergeCell ref="G26:H26"/>
    <mergeCell ref="I26:J26"/>
    <mergeCell ref="L26:M26"/>
    <mergeCell ref="B27:C27"/>
    <mergeCell ref="G27:H27"/>
    <mergeCell ref="I27:J27"/>
    <mergeCell ref="L27:M27"/>
    <mergeCell ref="B24:C24"/>
    <mergeCell ref="G24:H24"/>
    <mergeCell ref="I24:J24"/>
    <mergeCell ref="L24:M24"/>
    <mergeCell ref="B25:C25"/>
    <mergeCell ref="G25:H25"/>
    <mergeCell ref="I25:J25"/>
    <mergeCell ref="L25:M25"/>
    <mergeCell ref="B30:C30"/>
    <mergeCell ref="G30:H30"/>
    <mergeCell ref="I30:J30"/>
    <mergeCell ref="L30:M30"/>
    <mergeCell ref="B31:C31"/>
    <mergeCell ref="G31:H31"/>
    <mergeCell ref="I31:J31"/>
    <mergeCell ref="L31:M31"/>
    <mergeCell ref="B28:C28"/>
    <mergeCell ref="G28:H28"/>
    <mergeCell ref="I28:J28"/>
    <mergeCell ref="L28:M28"/>
    <mergeCell ref="B29:C29"/>
    <mergeCell ref="G29:H29"/>
    <mergeCell ref="I29:J29"/>
    <mergeCell ref="L29:M29"/>
    <mergeCell ref="B34:C34"/>
    <mergeCell ref="G34:H34"/>
    <mergeCell ref="I34:J34"/>
    <mergeCell ref="L34:M34"/>
    <mergeCell ref="B35:C35"/>
    <mergeCell ref="G35:H35"/>
    <mergeCell ref="I35:J35"/>
    <mergeCell ref="L35:M35"/>
    <mergeCell ref="B32:C32"/>
    <mergeCell ref="G32:H32"/>
    <mergeCell ref="I32:J32"/>
    <mergeCell ref="L32:M32"/>
    <mergeCell ref="B33:C33"/>
    <mergeCell ref="G33:H33"/>
    <mergeCell ref="I33:J33"/>
    <mergeCell ref="L33:M33"/>
    <mergeCell ref="B38:C38"/>
    <mergeCell ref="G38:H38"/>
    <mergeCell ref="I38:J38"/>
    <mergeCell ref="L38:M38"/>
    <mergeCell ref="B39:C39"/>
    <mergeCell ref="G39:H39"/>
    <mergeCell ref="I39:J39"/>
    <mergeCell ref="L39:M39"/>
    <mergeCell ref="B36:C36"/>
    <mergeCell ref="G36:H36"/>
    <mergeCell ref="I36:J36"/>
    <mergeCell ref="L36:M36"/>
    <mergeCell ref="B37:C37"/>
    <mergeCell ref="G37:H37"/>
    <mergeCell ref="I37:J37"/>
    <mergeCell ref="L37:M37"/>
    <mergeCell ref="B42:C42"/>
    <mergeCell ref="G42:H42"/>
    <mergeCell ref="I42:J42"/>
    <mergeCell ref="L42:M42"/>
    <mergeCell ref="B43:C43"/>
    <mergeCell ref="G43:H43"/>
    <mergeCell ref="I43:J43"/>
    <mergeCell ref="L43:M43"/>
    <mergeCell ref="B40:C40"/>
    <mergeCell ref="G40:H40"/>
    <mergeCell ref="I40:J40"/>
    <mergeCell ref="L40:M40"/>
    <mergeCell ref="B41:C41"/>
    <mergeCell ref="G41:H41"/>
    <mergeCell ref="I41:J41"/>
    <mergeCell ref="L41:M41"/>
    <mergeCell ref="L46:M46"/>
    <mergeCell ref="D50:H50"/>
    <mergeCell ref="B51:J51"/>
    <mergeCell ref="B44:C44"/>
    <mergeCell ref="G44:H44"/>
    <mergeCell ref="I44:J44"/>
    <mergeCell ref="L44:M44"/>
    <mergeCell ref="B45:C45"/>
    <mergeCell ref="G45:H45"/>
    <mergeCell ref="I45:J45"/>
    <mergeCell ref="L45:M45"/>
    <mergeCell ref="C52:D52"/>
    <mergeCell ref="F52:G52"/>
    <mergeCell ref="I52:J52"/>
    <mergeCell ref="C53:D53"/>
    <mergeCell ref="F53:G53"/>
    <mergeCell ref="I53:J53"/>
    <mergeCell ref="B46:C46"/>
    <mergeCell ref="G46:H46"/>
    <mergeCell ref="I46:J46"/>
    <mergeCell ref="C57:D57"/>
    <mergeCell ref="F57:G57"/>
    <mergeCell ref="C58:D58"/>
    <mergeCell ref="F58:G58"/>
    <mergeCell ref="C54:D54"/>
    <mergeCell ref="F54:G54"/>
    <mergeCell ref="C55:D55"/>
    <mergeCell ref="F55:G55"/>
    <mergeCell ref="C56:D56"/>
    <mergeCell ref="F56:G56"/>
  </mergeCells>
  <pageMargins left="0.17" right="0.12" top="0.31" bottom="0.16" header="0.31496062992125984" footer="0.09"/>
  <pageSetup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selection activeCell="E15" sqref="E15"/>
    </sheetView>
  </sheetViews>
  <sheetFormatPr defaultRowHeight="15"/>
  <cols>
    <col min="3" max="3" width="25.42578125" customWidth="1"/>
    <col min="4" max="4" width="14.28515625" customWidth="1"/>
    <col min="5" max="5" width="15.28515625" customWidth="1"/>
    <col min="6" max="6" width="13.5703125" customWidth="1"/>
    <col min="8" max="8" width="10.42578125" customWidth="1"/>
    <col min="10" max="10" width="13.140625" customWidth="1"/>
    <col min="11" max="11" width="15.5703125" customWidth="1"/>
    <col min="13" max="13" width="12" customWidth="1"/>
  </cols>
  <sheetData>
    <row r="1" spans="1:13" ht="2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">
      <c r="A2" s="44" t="s">
        <v>434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21">
      <c r="A4" s="61" t="s">
        <v>429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ht="19.5">
      <c r="A5" s="62" t="s">
        <v>4</v>
      </c>
      <c r="B5" s="64" t="s">
        <v>5</v>
      </c>
      <c r="C5" s="65"/>
      <c r="D5" s="6" t="s">
        <v>6</v>
      </c>
      <c r="E5" s="7" t="s">
        <v>7</v>
      </c>
      <c r="F5" s="8" t="s">
        <v>8</v>
      </c>
      <c r="G5" s="68" t="s">
        <v>9</v>
      </c>
      <c r="H5" s="69"/>
      <c r="I5" s="68" t="s">
        <v>10</v>
      </c>
      <c r="J5" s="69"/>
      <c r="K5" s="7" t="s">
        <v>11</v>
      </c>
      <c r="L5" s="70" t="s">
        <v>12</v>
      </c>
      <c r="M5" s="69"/>
    </row>
    <row r="6" spans="1:13" ht="19.5">
      <c r="A6" s="63"/>
      <c r="B6" s="66"/>
      <c r="C6" s="67"/>
      <c r="D6" s="9" t="s">
        <v>13</v>
      </c>
      <c r="E6" s="10" t="s">
        <v>14</v>
      </c>
      <c r="F6" s="11"/>
      <c r="G6" s="54" t="s">
        <v>15</v>
      </c>
      <c r="H6" s="55"/>
      <c r="I6" s="54" t="s">
        <v>16</v>
      </c>
      <c r="J6" s="55"/>
      <c r="K6" s="10" t="s">
        <v>17</v>
      </c>
      <c r="L6" s="54" t="s">
        <v>18</v>
      </c>
      <c r="M6" s="55"/>
    </row>
    <row r="7" spans="1:13" ht="19.5">
      <c r="A7" s="12" t="s">
        <v>19</v>
      </c>
      <c r="B7" s="56" t="s">
        <v>20</v>
      </c>
      <c r="C7" s="57"/>
      <c r="D7" s="12" t="s">
        <v>21</v>
      </c>
      <c r="E7" s="12" t="s">
        <v>22</v>
      </c>
      <c r="F7" s="12" t="s">
        <v>23</v>
      </c>
      <c r="G7" s="58" t="s">
        <v>24</v>
      </c>
      <c r="H7" s="58"/>
      <c r="I7" s="58" t="s">
        <v>25</v>
      </c>
      <c r="J7" s="58"/>
      <c r="K7" s="12" t="s">
        <v>26</v>
      </c>
      <c r="L7" s="58" t="s">
        <v>27</v>
      </c>
      <c r="M7" s="58"/>
    </row>
    <row r="8" spans="1:13" ht="60" customHeight="1">
      <c r="A8" s="22"/>
      <c r="B8" s="73" t="s">
        <v>430</v>
      </c>
      <c r="C8" s="74"/>
      <c r="D8" s="27"/>
      <c r="E8" s="27"/>
      <c r="F8" s="36"/>
      <c r="G8" s="48"/>
      <c r="H8" s="49"/>
      <c r="I8" s="48"/>
      <c r="J8" s="49"/>
      <c r="K8" s="24"/>
      <c r="L8" s="117"/>
      <c r="M8" s="118"/>
    </row>
  </sheetData>
  <mergeCells count="20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</mergeCells>
  <pageMargins left="0.03" right="0.13" top="0.75" bottom="0.75" header="0.3" footer="0.3"/>
  <pageSetup paperSize="9"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abSelected="1" workbookViewId="0">
      <selection activeCell="E13" sqref="E13"/>
    </sheetView>
  </sheetViews>
  <sheetFormatPr defaultRowHeight="15"/>
  <cols>
    <col min="3" max="3" width="26.7109375" customWidth="1"/>
    <col min="4" max="4" width="16" customWidth="1"/>
    <col min="5" max="5" width="12.85546875" customWidth="1"/>
    <col min="6" max="6" width="13.28515625" customWidth="1"/>
    <col min="8" max="8" width="11" customWidth="1"/>
    <col min="10" max="10" width="16.28515625" customWidth="1"/>
    <col min="11" max="11" width="15.85546875" customWidth="1"/>
    <col min="13" max="13" width="14" customWidth="1"/>
  </cols>
  <sheetData>
    <row r="1" spans="1:13" ht="2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">
      <c r="A2" s="44" t="s">
        <v>435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21">
      <c r="A4" s="61" t="s">
        <v>431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ht="19.5">
      <c r="A5" s="62" t="s">
        <v>4</v>
      </c>
      <c r="B5" s="64" t="s">
        <v>5</v>
      </c>
      <c r="C5" s="65"/>
      <c r="D5" s="6" t="s">
        <v>6</v>
      </c>
      <c r="E5" s="7" t="s">
        <v>7</v>
      </c>
      <c r="F5" s="8" t="s">
        <v>8</v>
      </c>
      <c r="G5" s="68" t="s">
        <v>9</v>
      </c>
      <c r="H5" s="69"/>
      <c r="I5" s="68" t="s">
        <v>10</v>
      </c>
      <c r="J5" s="69"/>
      <c r="K5" s="7" t="s">
        <v>11</v>
      </c>
      <c r="L5" s="70" t="s">
        <v>12</v>
      </c>
      <c r="M5" s="69"/>
    </row>
    <row r="6" spans="1:13" ht="19.5">
      <c r="A6" s="63"/>
      <c r="B6" s="66"/>
      <c r="C6" s="67"/>
      <c r="D6" s="9" t="s">
        <v>13</v>
      </c>
      <c r="E6" s="10" t="s">
        <v>14</v>
      </c>
      <c r="F6" s="11"/>
      <c r="G6" s="54" t="s">
        <v>15</v>
      </c>
      <c r="H6" s="55"/>
      <c r="I6" s="54" t="s">
        <v>16</v>
      </c>
      <c r="J6" s="55"/>
      <c r="K6" s="10" t="s">
        <v>17</v>
      </c>
      <c r="L6" s="54" t="s">
        <v>18</v>
      </c>
      <c r="M6" s="55"/>
    </row>
    <row r="7" spans="1:13" ht="19.5">
      <c r="A7" s="12" t="s">
        <v>19</v>
      </c>
      <c r="B7" s="56" t="s">
        <v>20</v>
      </c>
      <c r="C7" s="57"/>
      <c r="D7" s="12" t="s">
        <v>21</v>
      </c>
      <c r="E7" s="12" t="s">
        <v>22</v>
      </c>
      <c r="F7" s="12" t="s">
        <v>23</v>
      </c>
      <c r="G7" s="58" t="s">
        <v>24</v>
      </c>
      <c r="H7" s="58"/>
      <c r="I7" s="58" t="s">
        <v>25</v>
      </c>
      <c r="J7" s="58"/>
      <c r="K7" s="12" t="s">
        <v>26</v>
      </c>
      <c r="L7" s="58" t="s">
        <v>27</v>
      </c>
      <c r="M7" s="58"/>
    </row>
    <row r="8" spans="1:13" ht="51.75" customHeight="1">
      <c r="A8" s="22"/>
      <c r="B8" s="73" t="s">
        <v>432</v>
      </c>
      <c r="C8" s="74"/>
      <c r="D8" s="27"/>
      <c r="E8" s="27"/>
      <c r="F8" s="36"/>
      <c r="G8" s="48"/>
      <c r="H8" s="49"/>
      <c r="I8" s="48"/>
      <c r="J8" s="49"/>
      <c r="K8" s="24"/>
      <c r="L8" s="117"/>
      <c r="M8" s="118"/>
    </row>
  </sheetData>
  <mergeCells count="20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</mergeCells>
  <pageMargins left="0.11" right="0.13" top="0.75" bottom="0.75" header="0.3" footer="0.3"/>
  <pageSetup scale="7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selection activeCell="F14" sqref="F14"/>
    </sheetView>
  </sheetViews>
  <sheetFormatPr defaultRowHeight="15"/>
  <cols>
    <col min="3" max="3" width="25.5703125" customWidth="1"/>
    <col min="4" max="4" width="15.140625" bestFit="1" customWidth="1"/>
    <col min="5" max="5" width="15.28515625" customWidth="1"/>
    <col min="6" max="6" width="14.85546875" customWidth="1"/>
    <col min="10" max="10" width="15.42578125" customWidth="1"/>
    <col min="11" max="11" width="14.85546875" customWidth="1"/>
    <col min="13" max="13" width="12.7109375" customWidth="1"/>
  </cols>
  <sheetData>
    <row r="1" spans="1:13" ht="2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">
      <c r="A2" s="44" t="s">
        <v>436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21">
      <c r="A4" s="61" t="s">
        <v>437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ht="19.5">
      <c r="A5" s="62" t="s">
        <v>4</v>
      </c>
      <c r="B5" s="64" t="s">
        <v>5</v>
      </c>
      <c r="C5" s="65"/>
      <c r="D5" s="6" t="s">
        <v>6</v>
      </c>
      <c r="E5" s="7" t="s">
        <v>7</v>
      </c>
      <c r="F5" s="8" t="s">
        <v>8</v>
      </c>
      <c r="G5" s="68" t="s">
        <v>9</v>
      </c>
      <c r="H5" s="69"/>
      <c r="I5" s="68" t="s">
        <v>10</v>
      </c>
      <c r="J5" s="69"/>
      <c r="K5" s="7" t="s">
        <v>11</v>
      </c>
      <c r="L5" s="70" t="s">
        <v>12</v>
      </c>
      <c r="M5" s="69"/>
    </row>
    <row r="6" spans="1:13" ht="19.5">
      <c r="A6" s="63"/>
      <c r="B6" s="66"/>
      <c r="C6" s="67"/>
      <c r="D6" s="9" t="s">
        <v>13</v>
      </c>
      <c r="E6" s="10" t="s">
        <v>14</v>
      </c>
      <c r="F6" s="11"/>
      <c r="G6" s="54" t="s">
        <v>15</v>
      </c>
      <c r="H6" s="55"/>
      <c r="I6" s="54" t="s">
        <v>16</v>
      </c>
      <c r="J6" s="55"/>
      <c r="K6" s="10" t="s">
        <v>17</v>
      </c>
      <c r="L6" s="54" t="s">
        <v>18</v>
      </c>
      <c r="M6" s="55"/>
    </row>
    <row r="7" spans="1:13" ht="19.5">
      <c r="A7" s="12" t="s">
        <v>19</v>
      </c>
      <c r="B7" s="56" t="s">
        <v>20</v>
      </c>
      <c r="C7" s="57"/>
      <c r="D7" s="12" t="s">
        <v>21</v>
      </c>
      <c r="E7" s="12" t="s">
        <v>22</v>
      </c>
      <c r="F7" s="12" t="s">
        <v>23</v>
      </c>
      <c r="G7" s="58" t="s">
        <v>24</v>
      </c>
      <c r="H7" s="58"/>
      <c r="I7" s="58" t="s">
        <v>25</v>
      </c>
      <c r="J7" s="58"/>
      <c r="K7" s="12" t="s">
        <v>26</v>
      </c>
      <c r="L7" s="58" t="s">
        <v>27</v>
      </c>
      <c r="M7" s="58"/>
    </row>
    <row r="8" spans="1:13" ht="48.75" customHeight="1">
      <c r="A8" s="22"/>
      <c r="B8" s="73" t="s">
        <v>438</v>
      </c>
      <c r="C8" s="74"/>
      <c r="D8" s="27"/>
      <c r="E8" s="27"/>
      <c r="F8" s="36"/>
      <c r="G8" s="48"/>
      <c r="H8" s="49"/>
      <c r="I8" s="48"/>
      <c r="J8" s="49"/>
      <c r="K8" s="24"/>
      <c r="L8" s="117"/>
      <c r="M8" s="118"/>
    </row>
  </sheetData>
  <mergeCells count="20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</mergeCells>
  <pageMargins left="0.19" right="7.0000000000000007E-2" top="0.75" bottom="0.75" header="0.3" footer="0.3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6</vt:i4>
      </vt:variant>
    </vt:vector>
  </HeadingPairs>
  <TitlesOfParts>
    <vt:vector size="18" baseType="lpstr">
      <vt:lpstr>ตุลาคม 68</vt:lpstr>
      <vt:lpstr>พฤศจิกายน 68 </vt:lpstr>
      <vt:lpstr>ธันวาคม 68</vt:lpstr>
      <vt:lpstr>มกราคม 69</vt:lpstr>
      <vt:lpstr>กุมภาพันธ์ 69</vt:lpstr>
      <vt:lpstr>มีนาคม 69</vt:lpstr>
      <vt:lpstr>เมษายน 69</vt:lpstr>
      <vt:lpstr>พฤษภาคม 69</vt:lpstr>
      <vt:lpstr>มิถุนายน 69</vt:lpstr>
      <vt:lpstr>กรกฎาคม 69</vt:lpstr>
      <vt:lpstr>สิงหาคม 69</vt:lpstr>
      <vt:lpstr>กันยายน 69</vt:lpstr>
      <vt:lpstr>'กุมภาพันธ์ 69'!Print_Titles</vt:lpstr>
      <vt:lpstr>'ตุลาคม 68'!Print_Titles</vt:lpstr>
      <vt:lpstr>'ธันวาคม 68'!Print_Titles</vt:lpstr>
      <vt:lpstr>'พฤศจิกายน 68 '!Print_Titles</vt:lpstr>
      <vt:lpstr>'มกราคม 69'!Print_Titles</vt:lpstr>
      <vt:lpstr>'มีนาคม 69'!Print_Titles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Acer</cp:lastModifiedBy>
  <cp:lastPrinted>2026-05-12T08:20:20Z</cp:lastPrinted>
  <dcterms:created xsi:type="dcterms:W3CDTF">2026-05-11T06:08:05Z</dcterms:created>
  <dcterms:modified xsi:type="dcterms:W3CDTF">2026-05-12T08:20:28Z</dcterms:modified>
</cp:coreProperties>
</file>